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4220" windowHeight="7050"/>
  </bookViews>
  <sheets>
    <sheet name="Дальнереченский Красноармейский" sheetId="1" r:id="rId1"/>
  </sheets>
  <externalReferences>
    <externalReference r:id="rId2"/>
  </externalReferences>
  <definedNames>
    <definedName name="_xlnm.Print_Titles" localSheetId="0">'Дальнереченский Красноармейский'!$A:$A,'Дальнереченский Красноармейский'!$5:$7</definedName>
  </definedNames>
  <calcPr calcId="145621"/>
</workbook>
</file>

<file path=xl/calcChain.xml><?xml version="1.0" encoding="utf-8"?>
<calcChain xmlns="http://schemas.openxmlformats.org/spreadsheetml/2006/main">
  <c r="E49" i="1" l="1"/>
  <c r="E48" i="1"/>
  <c r="E45" i="1"/>
  <c r="E47" i="1" s="1"/>
  <c r="E41" i="1"/>
  <c r="E59" i="1" s="1"/>
  <c r="E39" i="1"/>
  <c r="E57" i="1" s="1"/>
  <c r="E36" i="1"/>
  <c r="E54" i="1" s="1"/>
  <c r="E23" i="1"/>
  <c r="E22" i="1"/>
  <c r="E21" i="1"/>
  <c r="E18" i="1"/>
  <c r="E14" i="1"/>
  <c r="E13" i="1"/>
  <c r="E12" i="1"/>
  <c r="E30" i="1" s="1"/>
  <c r="E9" i="1"/>
  <c r="E27" i="1" s="1"/>
  <c r="E60" i="1"/>
  <c r="E55" i="1"/>
  <c r="E58" i="1"/>
  <c r="E33" i="1"/>
  <c r="E32" i="1"/>
  <c r="E28" i="1"/>
  <c r="E20" i="1"/>
  <c r="D49" i="1"/>
  <c r="D58" i="1" s="1"/>
  <c r="D48" i="1"/>
  <c r="D45" i="1"/>
  <c r="D41" i="1"/>
  <c r="D59" i="1" s="1"/>
  <c r="D39" i="1"/>
  <c r="D57" i="1" s="1"/>
  <c r="D36" i="1"/>
  <c r="D54" i="1" s="1"/>
  <c r="D23" i="1"/>
  <c r="D32" i="1" s="1"/>
  <c r="D22" i="1"/>
  <c r="D21" i="1"/>
  <c r="D18" i="1"/>
  <c r="D14" i="1"/>
  <c r="D13" i="1"/>
  <c r="D31" i="1" s="1"/>
  <c r="D12" i="1"/>
  <c r="D30" i="1" s="1"/>
  <c r="D9" i="1"/>
  <c r="D27" i="1" s="1"/>
  <c r="D60" i="1"/>
  <c r="D55" i="1"/>
  <c r="D47" i="1"/>
  <c r="D52" i="1" s="1"/>
  <c r="D33" i="1"/>
  <c r="D28" i="1"/>
  <c r="D20" i="1"/>
  <c r="E31" i="1" l="1"/>
  <c r="E38" i="1"/>
  <c r="E56" i="1" s="1"/>
  <c r="E25" i="1"/>
  <c r="E52" i="1"/>
  <c r="E43" i="1"/>
  <c r="E61" i="1" s="1"/>
  <c r="E11" i="1"/>
  <c r="D25" i="1"/>
  <c r="D11" i="1"/>
  <c r="D38" i="1"/>
  <c r="M49" i="1"/>
  <c r="M48" i="1"/>
  <c r="M45" i="1"/>
  <c r="M41" i="1"/>
  <c r="M39" i="1"/>
  <c r="M36" i="1"/>
  <c r="M23" i="1"/>
  <c r="M22" i="1"/>
  <c r="M21" i="1"/>
  <c r="M18" i="1"/>
  <c r="M14" i="1"/>
  <c r="M13" i="1"/>
  <c r="M12" i="1"/>
  <c r="M9" i="1"/>
  <c r="L49" i="1"/>
  <c r="L48" i="1"/>
  <c r="L45" i="1"/>
  <c r="L41" i="1"/>
  <c r="L39" i="1"/>
  <c r="L36" i="1"/>
  <c r="L23" i="1"/>
  <c r="L22" i="1"/>
  <c r="L21" i="1"/>
  <c r="L18" i="1"/>
  <c r="L14" i="1"/>
  <c r="L13" i="1"/>
  <c r="L12" i="1"/>
  <c r="L9" i="1"/>
  <c r="K49" i="1"/>
  <c r="K48" i="1"/>
  <c r="K45" i="1"/>
  <c r="K41" i="1"/>
  <c r="K39" i="1"/>
  <c r="K36" i="1"/>
  <c r="K23" i="1"/>
  <c r="K22" i="1"/>
  <c r="K21" i="1"/>
  <c r="K18" i="1"/>
  <c r="K14" i="1"/>
  <c r="K13" i="1"/>
  <c r="K12" i="1"/>
  <c r="K9" i="1"/>
  <c r="J49" i="1"/>
  <c r="J48" i="1"/>
  <c r="J45" i="1"/>
  <c r="J41" i="1"/>
  <c r="J39" i="1"/>
  <c r="J36" i="1"/>
  <c r="J23" i="1"/>
  <c r="J22" i="1"/>
  <c r="J21" i="1"/>
  <c r="J18" i="1"/>
  <c r="J14" i="1"/>
  <c r="J13" i="1"/>
  <c r="J12" i="1"/>
  <c r="J9" i="1"/>
  <c r="I49" i="1"/>
  <c r="I48" i="1"/>
  <c r="I45" i="1"/>
  <c r="I41" i="1"/>
  <c r="I39" i="1"/>
  <c r="I36" i="1"/>
  <c r="I23" i="1"/>
  <c r="I22" i="1"/>
  <c r="I21" i="1"/>
  <c r="I18" i="1"/>
  <c r="I14" i="1"/>
  <c r="I13" i="1"/>
  <c r="I12" i="1"/>
  <c r="I9" i="1"/>
  <c r="H49" i="1"/>
  <c r="H48" i="1"/>
  <c r="H45" i="1"/>
  <c r="H41" i="1"/>
  <c r="H39" i="1"/>
  <c r="H36" i="1"/>
  <c r="H23" i="1"/>
  <c r="H22" i="1"/>
  <c r="H21" i="1"/>
  <c r="H18" i="1"/>
  <c r="H14" i="1"/>
  <c r="H13" i="1"/>
  <c r="H12" i="1"/>
  <c r="H9" i="1"/>
  <c r="G49" i="1"/>
  <c r="G48" i="1"/>
  <c r="G45" i="1"/>
  <c r="G41" i="1"/>
  <c r="G39" i="1"/>
  <c r="G36" i="1"/>
  <c r="G23" i="1"/>
  <c r="G22" i="1"/>
  <c r="G21" i="1"/>
  <c r="G18" i="1"/>
  <c r="G14" i="1"/>
  <c r="G13" i="1"/>
  <c r="G12" i="1"/>
  <c r="G9" i="1"/>
  <c r="F49" i="1"/>
  <c r="F48" i="1"/>
  <c r="F45" i="1"/>
  <c r="F41" i="1"/>
  <c r="F39" i="1"/>
  <c r="F36" i="1"/>
  <c r="F23" i="1"/>
  <c r="F22" i="1"/>
  <c r="F21" i="1"/>
  <c r="F18" i="1"/>
  <c r="F14" i="1"/>
  <c r="F13" i="1"/>
  <c r="F12" i="1"/>
  <c r="F9" i="1"/>
  <c r="C49" i="1"/>
  <c r="C48" i="1"/>
  <c r="C45" i="1"/>
  <c r="C41" i="1"/>
  <c r="C39" i="1"/>
  <c r="C36" i="1"/>
  <c r="C23" i="1"/>
  <c r="C22" i="1"/>
  <c r="C21" i="1"/>
  <c r="C18" i="1"/>
  <c r="C14" i="1"/>
  <c r="C13" i="1"/>
  <c r="C12" i="1"/>
  <c r="C9" i="1"/>
  <c r="B49" i="1"/>
  <c r="B48" i="1"/>
  <c r="B45" i="1"/>
  <c r="B41" i="1"/>
  <c r="B39" i="1"/>
  <c r="B36" i="1"/>
  <c r="B23" i="1"/>
  <c r="B22" i="1"/>
  <c r="B21" i="1"/>
  <c r="B18" i="1"/>
  <c r="B14" i="1"/>
  <c r="B13" i="1"/>
  <c r="B12" i="1"/>
  <c r="B9" i="1"/>
  <c r="E29" i="1" l="1"/>
  <c r="E16" i="1"/>
  <c r="E34" i="1" s="1"/>
  <c r="D56" i="1"/>
  <c r="D43" i="1"/>
  <c r="D29" i="1"/>
  <c r="D16" i="1"/>
  <c r="D34" i="1" s="1"/>
  <c r="N60" i="1"/>
  <c r="N55" i="1"/>
  <c r="C55" i="1"/>
  <c r="F55" i="1"/>
  <c r="G55" i="1"/>
  <c r="H55" i="1"/>
  <c r="I55" i="1"/>
  <c r="J55" i="1"/>
  <c r="K55" i="1"/>
  <c r="L55" i="1"/>
  <c r="M55" i="1"/>
  <c r="C60" i="1"/>
  <c r="F60" i="1"/>
  <c r="G60" i="1"/>
  <c r="H60" i="1"/>
  <c r="I60" i="1"/>
  <c r="J60" i="1"/>
  <c r="K60" i="1"/>
  <c r="L60" i="1"/>
  <c r="M60" i="1"/>
  <c r="B55" i="1"/>
  <c r="B60" i="1"/>
  <c r="C28" i="1" l="1"/>
  <c r="F28" i="1"/>
  <c r="G28" i="1"/>
  <c r="H28" i="1"/>
  <c r="I28" i="1"/>
  <c r="J28" i="1"/>
  <c r="K28" i="1"/>
  <c r="L28" i="1"/>
  <c r="M28" i="1"/>
  <c r="C33" i="1"/>
  <c r="F33" i="1"/>
  <c r="G33" i="1"/>
  <c r="H33" i="1"/>
  <c r="I33" i="1"/>
  <c r="J33" i="1"/>
  <c r="K33" i="1"/>
  <c r="L33" i="1"/>
  <c r="M33" i="1"/>
  <c r="B28" i="1"/>
  <c r="B33" i="1"/>
  <c r="B58" i="1" l="1"/>
  <c r="B47" i="1"/>
  <c r="B59" i="1"/>
  <c r="B20" i="1"/>
  <c r="B27" i="1"/>
  <c r="B30" i="1" l="1"/>
  <c r="B38" i="1"/>
  <c r="B56" i="1" s="1"/>
  <c r="B54" i="1"/>
  <c r="B57" i="1"/>
  <c r="B11" i="1"/>
  <c r="B29" i="1" s="1"/>
  <c r="B31" i="1"/>
  <c r="B32" i="1"/>
  <c r="B52" i="1"/>
  <c r="B25" i="1"/>
  <c r="B16" i="1" l="1"/>
  <c r="B34" i="1" s="1"/>
  <c r="B43" i="1"/>
  <c r="B61" i="1" s="1"/>
  <c r="M58" i="1"/>
  <c r="M59" i="1"/>
  <c r="M27" i="1" l="1"/>
  <c r="M54" i="1"/>
  <c r="M30" i="1"/>
  <c r="M57" i="1"/>
  <c r="M32" i="1"/>
  <c r="M31" i="1"/>
  <c r="M47" i="1"/>
  <c r="M52" i="1" s="1"/>
  <c r="M38" i="1"/>
  <c r="M20" i="1"/>
  <c r="M25" i="1" s="1"/>
  <c r="M11" i="1"/>
  <c r="M29" i="1" l="1"/>
  <c r="M43" i="1"/>
  <c r="M61" i="1" s="1"/>
  <c r="M56" i="1"/>
  <c r="M16" i="1"/>
  <c r="M34" i="1" s="1"/>
  <c r="L58" i="1"/>
  <c r="L47" i="1"/>
  <c r="L59" i="1"/>
  <c r="L20" i="1"/>
  <c r="L57" i="1" l="1"/>
  <c r="L38" i="1"/>
  <c r="L56" i="1" s="1"/>
  <c r="L54" i="1"/>
  <c r="L30" i="1"/>
  <c r="L11" i="1"/>
  <c r="L29" i="1" s="1"/>
  <c r="L27" i="1"/>
  <c r="L31" i="1"/>
  <c r="L32" i="1"/>
  <c r="L25" i="1"/>
  <c r="L52" i="1"/>
  <c r="N51" i="1"/>
  <c r="N50" i="1"/>
  <c r="K58" i="1"/>
  <c r="J58" i="1"/>
  <c r="I58" i="1"/>
  <c r="H58" i="1"/>
  <c r="G58" i="1"/>
  <c r="F58" i="1"/>
  <c r="C58" i="1"/>
  <c r="N46" i="1"/>
  <c r="K47" i="1"/>
  <c r="J47" i="1"/>
  <c r="I47" i="1"/>
  <c r="H47" i="1"/>
  <c r="G47" i="1"/>
  <c r="F47" i="1"/>
  <c r="C47" i="1"/>
  <c r="N42" i="1"/>
  <c r="K59" i="1"/>
  <c r="J59" i="1"/>
  <c r="I59" i="1"/>
  <c r="H59" i="1"/>
  <c r="G59" i="1"/>
  <c r="F59" i="1"/>
  <c r="C59" i="1"/>
  <c r="N40" i="1"/>
  <c r="H57" i="1"/>
  <c r="N37" i="1"/>
  <c r="N35" i="1"/>
  <c r="N33" i="1"/>
  <c r="N28" i="1"/>
  <c r="N26" i="1"/>
  <c r="N24" i="1"/>
  <c r="N19" i="1"/>
  <c r="K20" i="1"/>
  <c r="J20" i="1"/>
  <c r="I20" i="1"/>
  <c r="H20" i="1"/>
  <c r="G20" i="1"/>
  <c r="F20" i="1"/>
  <c r="C20" i="1"/>
  <c r="N17" i="1"/>
  <c r="N15" i="1"/>
  <c r="N10" i="1"/>
  <c r="H54" i="1" l="1"/>
  <c r="G32" i="1"/>
  <c r="I57" i="1"/>
  <c r="H31" i="1"/>
  <c r="I30" i="1"/>
  <c r="C31" i="1"/>
  <c r="K31" i="1"/>
  <c r="J32" i="1"/>
  <c r="L43" i="1"/>
  <c r="L61" i="1" s="1"/>
  <c r="K38" i="1"/>
  <c r="K56" i="1" s="1"/>
  <c r="K54" i="1"/>
  <c r="C30" i="1"/>
  <c r="K30" i="1"/>
  <c r="J31" i="1"/>
  <c r="J57" i="1"/>
  <c r="N58" i="1"/>
  <c r="J38" i="1"/>
  <c r="J56" i="1" s="1"/>
  <c r="J54" i="1"/>
  <c r="C38" i="1"/>
  <c r="C56" i="1" s="1"/>
  <c r="C54" i="1"/>
  <c r="C57" i="1"/>
  <c r="K57" i="1"/>
  <c r="F38" i="1"/>
  <c r="F56" i="1" s="1"/>
  <c r="F54" i="1"/>
  <c r="G38" i="1"/>
  <c r="G56" i="1" s="1"/>
  <c r="G54" i="1"/>
  <c r="N59" i="1"/>
  <c r="G30" i="1"/>
  <c r="F31" i="1"/>
  <c r="H38" i="1"/>
  <c r="H56" i="1" s="1"/>
  <c r="F57" i="1"/>
  <c r="I38" i="1"/>
  <c r="I56" i="1" s="1"/>
  <c r="I54" i="1"/>
  <c r="G57" i="1"/>
  <c r="I31" i="1"/>
  <c r="H32" i="1"/>
  <c r="J30" i="1"/>
  <c r="I32" i="1"/>
  <c r="K32" i="1"/>
  <c r="C11" i="1"/>
  <c r="C29" i="1" s="1"/>
  <c r="C27" i="1"/>
  <c r="G11" i="1"/>
  <c r="G29" i="1" s="1"/>
  <c r="G27" i="1"/>
  <c r="C32" i="1"/>
  <c r="H11" i="1"/>
  <c r="H29" i="1" s="1"/>
  <c r="H27" i="1"/>
  <c r="F30" i="1"/>
  <c r="I11" i="1"/>
  <c r="I29" i="1" s="1"/>
  <c r="I27" i="1"/>
  <c r="K11" i="1"/>
  <c r="K29" i="1" s="1"/>
  <c r="K27" i="1"/>
  <c r="F11" i="1"/>
  <c r="F29" i="1" s="1"/>
  <c r="F27" i="1"/>
  <c r="J11" i="1"/>
  <c r="J29" i="1" s="1"/>
  <c r="J27" i="1"/>
  <c r="H30" i="1"/>
  <c r="G31" i="1"/>
  <c r="F32" i="1"/>
  <c r="L16" i="1"/>
  <c r="L34" i="1" s="1"/>
  <c r="H52" i="1"/>
  <c r="G52" i="1"/>
  <c r="H25" i="1"/>
  <c r="I25" i="1"/>
  <c r="C52" i="1"/>
  <c r="J25" i="1"/>
  <c r="G25" i="1"/>
  <c r="F52" i="1"/>
  <c r="I52" i="1"/>
  <c r="C25" i="1"/>
  <c r="K25" i="1"/>
  <c r="J52" i="1"/>
  <c r="N48" i="1"/>
  <c r="K52" i="1"/>
  <c r="N41" i="1"/>
  <c r="N21" i="1"/>
  <c r="N12" i="1"/>
  <c r="N22" i="1"/>
  <c r="N45" i="1"/>
  <c r="N14" i="1"/>
  <c r="N49" i="1"/>
  <c r="N13" i="1"/>
  <c r="F25" i="1"/>
  <c r="N23" i="1"/>
  <c r="N39" i="1"/>
  <c r="N47" i="1"/>
  <c r="N18" i="1"/>
  <c r="N36" i="1"/>
  <c r="N9" i="1"/>
  <c r="N20" i="1"/>
  <c r="J43" i="1" l="1"/>
  <c r="J61" i="1" s="1"/>
  <c r="H43" i="1"/>
  <c r="H61" i="1" s="1"/>
  <c r="K43" i="1"/>
  <c r="K61" i="1" s="1"/>
  <c r="F43" i="1"/>
  <c r="F61" i="1" s="1"/>
  <c r="I43" i="1"/>
  <c r="I61" i="1" s="1"/>
  <c r="N30" i="1"/>
  <c r="C43" i="1"/>
  <c r="C61" i="1" s="1"/>
  <c r="G43" i="1"/>
  <c r="G61" i="1" s="1"/>
  <c r="F16" i="1"/>
  <c r="F34" i="1" s="1"/>
  <c r="H16" i="1"/>
  <c r="H34" i="1" s="1"/>
  <c r="K16" i="1"/>
  <c r="K34" i="1" s="1"/>
  <c r="C16" i="1"/>
  <c r="C34" i="1" s="1"/>
  <c r="N57" i="1"/>
  <c r="N54" i="1"/>
  <c r="N29" i="1"/>
  <c r="N56" i="1"/>
  <c r="D61" i="1"/>
  <c r="N32" i="1"/>
  <c r="I16" i="1"/>
  <c r="I34" i="1" s="1"/>
  <c r="N27" i="1"/>
  <c r="N38" i="1"/>
  <c r="N31" i="1"/>
  <c r="J16" i="1"/>
  <c r="J34" i="1" s="1"/>
  <c r="N11" i="1"/>
  <c r="G16" i="1"/>
  <c r="G34" i="1" s="1"/>
  <c r="N25" i="1"/>
  <c r="N52" i="1"/>
  <c r="N16" i="1" l="1"/>
  <c r="N34" i="1"/>
  <c r="N43" i="1"/>
  <c r="N61" i="1"/>
</calcChain>
</file>

<file path=xl/sharedStrings.xml><?xml version="1.0" encoding="utf-8"?>
<sst xmlns="http://schemas.openxmlformats.org/spreadsheetml/2006/main" count="82" uniqueCount="36">
  <si>
    <t>Категорияч потребителя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</si>
  <si>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</si>
  <si>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</si>
  <si>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</si>
  <si>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</si>
  <si>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</si>
  <si>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</si>
  <si>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</si>
  <si>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</si>
  <si>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</si>
  <si>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</si>
  <si>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</si>
  <si>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</si>
  <si>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 год</t>
  </si>
  <si>
    <t>Натуральные, кВт*ч</t>
  </si>
  <si>
    <t>Натуральные</t>
  </si>
  <si>
    <t>Лимонники</t>
  </si>
  <si>
    <t>Население</t>
  </si>
  <si>
    <t>ТСЖ</t>
  </si>
  <si>
    <t>Итого население</t>
  </si>
  <si>
    <t>Прочие</t>
  </si>
  <si>
    <t>КБ</t>
  </si>
  <si>
    <t>МБ</t>
  </si>
  <si>
    <t>ФБ</t>
  </si>
  <si>
    <t>Итог по Лимонники</t>
  </si>
  <si>
    <t>Метеоритное</t>
  </si>
  <si>
    <t>Итог по Метеоритное</t>
  </si>
  <si>
    <t>Поляны</t>
  </si>
  <si>
    <t>Итог по Поляны</t>
  </si>
  <si>
    <t>М.Поляны</t>
  </si>
  <si>
    <t>Итог по М.Поляны</t>
  </si>
  <si>
    <t>Итог по Красноармейскому МР</t>
  </si>
  <si>
    <t>Красноармейский МР</t>
  </si>
  <si>
    <t>Дальнереченский МР</t>
  </si>
  <si>
    <t>Итог по Дальнереченскому МР</t>
  </si>
  <si>
    <t>Фактический отпуск электрической энергии потребителям Дальнереченского и Красноармейского района в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</si>
</sst>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"/>
    <numFmt numFmtId="165" formatCode="#,##0.000"/>
  </numFmts>
  <fonts count="10">
    <font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8"/>
      <color indexed="53"/>
      <name val="Arial "/>
      <charset val="204"/>
    </font>
    <font>
      <sz val="8"/>
      <name val="Arial "/>
      <charset val="204"/>
    </font>
    <font>
      <b/>
      <sz val="8"/>
      <name val="Arial "/>
      <charset val="204"/>
    </font>
    <font>
      <b/>
      <sz val="8"/>
      <color indexed="16"/>
      <name val="Arial 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0" applyFont="1" applyFill="1"/>
    <xf numFmtId="0" fontId="3" fillId="0" borderId="0" xfId="0" applyFont="1" applyFill="1"/>
    <xf numFmtId="164" fontId="3" fillId="0" borderId="0" xfId="0" applyNumberFormat="1" applyFont="1" applyFill="1"/>
    <xf numFmtId="0" fontId="5" fillId="0" borderId="2" xfId="0" applyFont="1" applyFill="1" applyBorder="1" applyAlignment="1">
      <alignment horizontal="center"/>
    </xf>
    <xf numFmtId="0" fontId="5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/>
    <xf numFmtId="0" fontId="6" fillId="0" borderId="4" xfId="0" applyFont="1" applyFill="1" applyBorder="1"/>
    <xf numFmtId="0" fontId="7" fillId="0" borderId="4" xfId="0" applyFont="1" applyFill="1" applyBorder="1"/>
    <xf numFmtId="0" fontId="7" fillId="0" borderId="5" xfId="0" applyFont="1" applyFill="1" applyBorder="1" applyAlignment="1">
      <alignment horizontal="left" vertical="center"/>
    </xf>
    <xf numFmtId="165" fontId="7" fillId="0" borderId="5" xfId="0" applyNumberFormat="1" applyFont="1" applyFill="1" applyBorder="1" applyAlignment="1"/>
    <xf numFmtId="165" fontId="3" fillId="0" borderId="0" xfId="0" applyNumberFormat="1" applyFont="1" applyFill="1"/>
    <xf numFmtId="4" fontId="3" fillId="0" borderId="0" xfId="0" applyNumberFormat="1" applyFont="1" applyFill="1"/>
    <xf numFmtId="0" fontId="8" fillId="0" borderId="5" xfId="0" applyFont="1" applyFill="1" applyBorder="1" applyAlignment="1">
      <alignment horizontal="left" vertical="center"/>
    </xf>
    <xf numFmtId="165" fontId="8" fillId="0" borderId="5" xfId="0" applyNumberFormat="1" applyFont="1" applyFill="1" applyBorder="1" applyAlignment="1"/>
    <xf numFmtId="0" fontId="7" fillId="0" borderId="5" xfId="0" applyFont="1" applyFill="1" applyBorder="1"/>
    <xf numFmtId="165" fontId="7" fillId="0" borderId="5" xfId="0" applyNumberFormat="1" applyFont="1" applyFill="1" applyBorder="1" applyAlignment="1">
      <alignment vertical="center"/>
    </xf>
    <xf numFmtId="0" fontId="9" fillId="0" borderId="6" xfId="0" applyFont="1" applyFill="1" applyBorder="1"/>
    <xf numFmtId="165" fontId="9" fillId="0" borderId="6" xfId="0" applyNumberFormat="1" applyFont="1" applyFill="1" applyBorder="1" applyAlignment="1">
      <alignment vertical="top"/>
    </xf>
    <xf numFmtId="165" fontId="7" fillId="0" borderId="4" xfId="0" applyNumberFormat="1" applyFont="1" applyFill="1" applyBorder="1" applyAlignment="1"/>
    <xf numFmtId="165" fontId="7" fillId="0" borderId="4" xfId="0" applyNumberFormat="1" applyFont="1" applyFill="1" applyBorder="1"/>
    <xf numFmtId="165" fontId="9" fillId="0" borderId="0" xfId="0" applyNumberFormat="1" applyFont="1" applyFill="1" applyBorder="1" applyAlignment="1">
      <alignment vertical="top"/>
    </xf>
    <xf numFmtId="4" fontId="9" fillId="0" borderId="0" xfId="0" applyNumberFormat="1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&#1085;&#1072;&#1083;&#1080;&#1090;&#1080;&#1095;&#1077;&#1089;&#1082;&#1080;&#1081;%20&#1086;&#1090;&#1076;&#1077;&#1083;/&#1058;&#1080;&#1087;&#1080;&#1082;&#1080;&#1085;&#1072;%20&#1045;.%20&#1042;/&#1042;&#1086;&#1076;&#1072;,%20&#1042;&#1086;&#1076;&#1086;&#1086;&#1090;&#1074;.,%20&#1058;&#1077;&#1087;&#1083;&#1086;,%20&#1069;&#1083;&#1077;&#1082;&#1090;&#1088;&#1086;,%20&#1042;&#1044;&#1054;%20&#1076;&#1083;&#1103;%20&#1055;&#1101;&#1091;/2025/&#1069;&#1083;&#1077;&#1082;&#1090;&#1088;&#1086;/&#1057;&#1042;&#1054;&#1044;%20&#1044;&#1072;&#1083;&#1100;&#1085;&#1077;&#1088;&#1077;&#1095;.%20&#1090;.&#1088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рабочий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Лист1"/>
    </sheetNames>
    <sheetDataSet>
      <sheetData sheetId="0" refreshError="1"/>
      <sheetData sheetId="1">
        <row r="10">
          <cell r="B10">
            <v>7696.35</v>
          </cell>
        </row>
        <row r="11">
          <cell r="B11">
            <v>194</v>
          </cell>
        </row>
        <row r="12">
          <cell r="B12">
            <v>29</v>
          </cell>
        </row>
        <row r="13">
          <cell r="B13">
            <v>50</v>
          </cell>
        </row>
        <row r="16">
          <cell r="B16">
            <v>9885.89</v>
          </cell>
        </row>
        <row r="17">
          <cell r="B17">
            <v>31</v>
          </cell>
        </row>
        <row r="18">
          <cell r="B18">
            <v>3690</v>
          </cell>
        </row>
        <row r="21">
          <cell r="B21">
            <v>9189.6745229999997</v>
          </cell>
        </row>
        <row r="22">
          <cell r="B22">
            <v>74.400000000000006</v>
          </cell>
        </row>
        <row r="23">
          <cell r="B23">
            <v>5</v>
          </cell>
        </row>
        <row r="24">
          <cell r="B24">
            <v>128</v>
          </cell>
        </row>
        <row r="27">
          <cell r="B27">
            <v>20280.213242999998</v>
          </cell>
        </row>
        <row r="28">
          <cell r="B28">
            <v>1564</v>
          </cell>
        </row>
        <row r="29">
          <cell r="B29">
            <v>6434</v>
          </cell>
        </row>
      </sheetData>
      <sheetData sheetId="2">
        <row r="10">
          <cell r="B10">
            <v>7637.42</v>
          </cell>
        </row>
        <row r="11">
          <cell r="B11">
            <v>208</v>
          </cell>
        </row>
        <row r="12">
          <cell r="B12">
            <v>30</v>
          </cell>
        </row>
        <row r="13">
          <cell r="B13">
            <v>50</v>
          </cell>
        </row>
        <row r="16">
          <cell r="B16">
            <v>8502.4470000000001</v>
          </cell>
        </row>
        <row r="17">
          <cell r="B17">
            <v>28</v>
          </cell>
        </row>
        <row r="18">
          <cell r="B18">
            <v>3312</v>
          </cell>
        </row>
        <row r="21">
          <cell r="B21">
            <v>9115.68</v>
          </cell>
        </row>
        <row r="22">
          <cell r="B22">
            <v>67.2</v>
          </cell>
        </row>
        <row r="23">
          <cell r="B23">
            <v>2</v>
          </cell>
        </row>
        <row r="24">
          <cell r="B24">
            <v>130</v>
          </cell>
        </row>
        <row r="27">
          <cell r="B27">
            <v>17445.400000000001</v>
          </cell>
        </row>
        <row r="28">
          <cell r="B28">
            <v>1523</v>
          </cell>
        </row>
        <row r="29">
          <cell r="B29">
            <v>5928</v>
          </cell>
        </row>
      </sheetData>
      <sheetData sheetId="3">
        <row r="10">
          <cell r="B10">
            <v>5088.2828282800001</v>
          </cell>
        </row>
        <row r="11">
          <cell r="B11">
            <v>153</v>
          </cell>
        </row>
        <row r="12">
          <cell r="B12">
            <v>30</v>
          </cell>
        </row>
        <row r="13">
          <cell r="B13">
            <v>50</v>
          </cell>
        </row>
        <row r="16">
          <cell r="B16">
            <v>7454.6228956200002</v>
          </cell>
        </row>
        <row r="17">
          <cell r="B17">
            <v>29</v>
          </cell>
        </row>
        <row r="18">
          <cell r="B18">
            <v>2332</v>
          </cell>
        </row>
        <row r="21">
          <cell r="B21">
            <v>8119.8754208800001</v>
          </cell>
        </row>
        <row r="22">
          <cell r="B22">
            <v>74.400000000000006</v>
          </cell>
        </row>
        <row r="23">
          <cell r="B23">
            <v>3</v>
          </cell>
        </row>
        <row r="24">
          <cell r="B24">
            <v>132</v>
          </cell>
        </row>
        <row r="27">
          <cell r="B27">
            <v>14412.805836</v>
          </cell>
        </row>
        <row r="28">
          <cell r="B28">
            <v>1543</v>
          </cell>
        </row>
        <row r="29">
          <cell r="B29">
            <v>5521</v>
          </cell>
        </row>
      </sheetData>
      <sheetData sheetId="4">
        <row r="10">
          <cell r="B10">
            <v>4</v>
          </cell>
        </row>
        <row r="11">
          <cell r="B11">
            <v>131</v>
          </cell>
        </row>
        <row r="12">
          <cell r="B12">
            <v>4525.1829399999997</v>
          </cell>
        </row>
        <row r="13">
          <cell r="B13">
            <v>4287.1829399999997</v>
          </cell>
        </row>
        <row r="16">
          <cell r="B16">
            <v>50</v>
          </cell>
        </row>
        <row r="17">
          <cell r="B17">
            <v>10920.234568</v>
          </cell>
        </row>
        <row r="18">
          <cell r="B18">
            <v>7801.2345679999999</v>
          </cell>
        </row>
        <row r="21">
          <cell r="B21">
            <v>19360.240000000002</v>
          </cell>
        </row>
        <row r="22">
          <cell r="B22">
            <v>13134.24</v>
          </cell>
        </row>
        <row r="23">
          <cell r="B23">
            <v>1503</v>
          </cell>
        </row>
        <row r="24">
          <cell r="B24">
            <v>4723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83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N22" sqref="N22"/>
    </sheetView>
  </sheetViews>
  <sheetFormatPr defaultColWidth="9.140625" defaultRowHeight="11.25"/>
  <cols>
    <col min="1" max="1" width="17.85546875" style="2" customWidth="1"/>
    <col min="2" max="2" width="11" style="2" customWidth="1"/>
    <col min="3" max="3" width="12.28515625" style="2" customWidth="1"/>
    <col min="4" max="4" width="11.7109375" style="2" customWidth="1"/>
    <col min="5" max="10" width="10.85546875" style="2" customWidth="1"/>
    <col min="11" max="11" width="10.42578125" style="2" customWidth="1"/>
    <col min="12" max="13" width="10.7109375" style="2" customWidth="1"/>
    <col min="14" max="14" width="11.5703125" style="2" customWidth="1"/>
    <col min="15" max="16384" width="9.140625" style="2"/>
  </cols>
  <sheetData>
    <row r="2" spans="1:19" ht="15.75">
      <c r="A2" s="1" t="s">
        <v>35</v>
      </c>
    </row>
    <row r="4" spans="1:19">
      <c r="E4" s="3"/>
    </row>
    <row r="5" spans="1:19" s="5" customFormat="1" ht="30.75" customHeight="1">
      <c r="A5" s="2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</row>
    <row r="6" spans="1:19" ht="22.5">
      <c r="A6" s="25"/>
      <c r="B6" s="6" t="s">
        <v>14</v>
      </c>
      <c r="C6" s="6" t="s">
        <v>14</v>
      </c>
      <c r="D6" s="6" t="s">
        <v>14</v>
      </c>
      <c r="E6" s="6" t="s">
        <v>14</v>
      </c>
      <c r="F6" s="6" t="s">
        <v>14</v>
      </c>
      <c r="G6" s="6" t="s">
        <v>14</v>
      </c>
      <c r="H6" s="6" t="s">
        <v>14</v>
      </c>
      <c r="I6" s="6" t="s">
        <v>14</v>
      </c>
      <c r="J6" s="6" t="s">
        <v>14</v>
      </c>
      <c r="K6" s="6" t="s">
        <v>14</v>
      </c>
      <c r="L6" s="6" t="s">
        <v>14</v>
      </c>
      <c r="M6" s="6" t="s">
        <v>14</v>
      </c>
      <c r="N6" s="6" t="s">
        <v>15</v>
      </c>
    </row>
    <row r="7" spans="1:19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9">
      <c r="A8" s="8" t="s">
        <v>16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9">
      <c r="A9" s="10" t="s">
        <v>17</v>
      </c>
      <c r="B9" s="11">
        <f>[1]январь!$B10</f>
        <v>7696.35</v>
      </c>
      <c r="C9" s="11">
        <f>[1]февраль!$B10</f>
        <v>7637.42</v>
      </c>
      <c r="D9" s="11">
        <f>[1]март!$B10</f>
        <v>5088.2828282800001</v>
      </c>
      <c r="E9" s="11">
        <f>[1]апрель!$B10</f>
        <v>4</v>
      </c>
      <c r="F9" s="11">
        <f>[1]май!$B10</f>
        <v>0</v>
      </c>
      <c r="G9" s="11">
        <f>[1]июнь!$B10</f>
        <v>0</v>
      </c>
      <c r="H9" s="11">
        <f>[1]июль!$B10</f>
        <v>0</v>
      </c>
      <c r="I9" s="11">
        <f>[1]август!$B10</f>
        <v>0</v>
      </c>
      <c r="J9" s="11">
        <f>[1]сентябрь!$B10</f>
        <v>0</v>
      </c>
      <c r="K9" s="11">
        <f>[1]октябрь!$B10</f>
        <v>0</v>
      </c>
      <c r="L9" s="11">
        <f>[1]ноябрь!$B10</f>
        <v>0</v>
      </c>
      <c r="M9" s="11">
        <f>[1]декабрь!$B10</f>
        <v>0</v>
      </c>
      <c r="N9" s="11">
        <f>SUM(A9:M9)</f>
        <v>20426.052828280001</v>
      </c>
      <c r="O9" s="12"/>
      <c r="Q9" s="13"/>
    </row>
    <row r="10" spans="1:19">
      <c r="A10" s="10" t="s">
        <v>18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>
        <f t="shared" ref="N10:N61" si="0">SUM(A10:M10)</f>
        <v>0</v>
      </c>
    </row>
    <row r="11" spans="1:19" s="5" customFormat="1">
      <c r="A11" s="14" t="s">
        <v>19</v>
      </c>
      <c r="B11" s="15">
        <f t="shared" ref="B11" si="1">B9+B10</f>
        <v>7696.35</v>
      </c>
      <c r="C11" s="15">
        <f t="shared" ref="C11:K11" si="2">C9+C10</f>
        <v>7637.42</v>
      </c>
      <c r="D11" s="15">
        <f t="shared" ref="D11:E11" si="3">D9+D10</f>
        <v>5088.2828282800001</v>
      </c>
      <c r="E11" s="15">
        <f t="shared" si="3"/>
        <v>4</v>
      </c>
      <c r="F11" s="15">
        <f t="shared" si="2"/>
        <v>0</v>
      </c>
      <c r="G11" s="15">
        <f t="shared" si="2"/>
        <v>0</v>
      </c>
      <c r="H11" s="15">
        <f t="shared" si="2"/>
        <v>0</v>
      </c>
      <c r="I11" s="15">
        <f t="shared" si="2"/>
        <v>0</v>
      </c>
      <c r="J11" s="15">
        <f t="shared" si="2"/>
        <v>0</v>
      </c>
      <c r="K11" s="15">
        <f t="shared" si="2"/>
        <v>0</v>
      </c>
      <c r="L11" s="15">
        <f t="shared" ref="L11:M11" si="4">L9+L10</f>
        <v>0</v>
      </c>
      <c r="M11" s="15">
        <f t="shared" si="4"/>
        <v>0</v>
      </c>
      <c r="N11" s="15">
        <f t="shared" si="0"/>
        <v>20426.052828280001</v>
      </c>
      <c r="S11" s="2"/>
    </row>
    <row r="12" spans="1:19">
      <c r="A12" s="16" t="s">
        <v>20</v>
      </c>
      <c r="B12" s="17">
        <f>[1]январь!$B13</f>
        <v>50</v>
      </c>
      <c r="C12" s="17">
        <f>[1]февраль!$B13</f>
        <v>50</v>
      </c>
      <c r="D12" s="17">
        <f>[1]март!$B13</f>
        <v>50</v>
      </c>
      <c r="E12" s="17">
        <f>[1]апрель!$B13</f>
        <v>4287.1829399999997</v>
      </c>
      <c r="F12" s="17">
        <f>[1]май!$B13</f>
        <v>0</v>
      </c>
      <c r="G12" s="17">
        <f>[1]июнь!$B13</f>
        <v>0</v>
      </c>
      <c r="H12" s="17">
        <f>[1]июль!$B13</f>
        <v>0</v>
      </c>
      <c r="I12" s="17">
        <f>[1]август!$B13</f>
        <v>0</v>
      </c>
      <c r="J12" s="17">
        <f>[1]сентябрь!$B13</f>
        <v>0</v>
      </c>
      <c r="K12" s="17">
        <f>[1]октябрь!$B13</f>
        <v>0</v>
      </c>
      <c r="L12" s="17">
        <f>[1]ноябрь!$B13</f>
        <v>0</v>
      </c>
      <c r="M12" s="17">
        <f>[1]декабрь!$B13</f>
        <v>0</v>
      </c>
      <c r="N12" s="17">
        <f t="shared" si="0"/>
        <v>4437.1829399999997</v>
      </c>
    </row>
    <row r="13" spans="1:19">
      <c r="A13" s="16" t="s">
        <v>21</v>
      </c>
      <c r="B13" s="17">
        <f>[1]январь!$B12</f>
        <v>29</v>
      </c>
      <c r="C13" s="17">
        <f>[1]февраль!$B12</f>
        <v>30</v>
      </c>
      <c r="D13" s="17">
        <f>[1]март!$B12</f>
        <v>30</v>
      </c>
      <c r="E13" s="17">
        <f>[1]апрель!$B12</f>
        <v>4525.1829399999997</v>
      </c>
      <c r="F13" s="17">
        <f>[1]май!$B12</f>
        <v>0</v>
      </c>
      <c r="G13" s="17">
        <f>[1]июнь!$B12</f>
        <v>0</v>
      </c>
      <c r="H13" s="17">
        <f>[1]июль!$B12</f>
        <v>0</v>
      </c>
      <c r="I13" s="17">
        <f>[1]август!$B12</f>
        <v>0</v>
      </c>
      <c r="J13" s="17">
        <f>[1]сентябрь!$B12</f>
        <v>0</v>
      </c>
      <c r="K13" s="17">
        <f>[1]октябрь!$B12</f>
        <v>0</v>
      </c>
      <c r="L13" s="17">
        <f>[1]ноябрь!$B12</f>
        <v>0</v>
      </c>
      <c r="M13" s="17">
        <f>[1]декабрь!$B12</f>
        <v>0</v>
      </c>
      <c r="N13" s="17">
        <f t="shared" si="0"/>
        <v>4614.1829399999997</v>
      </c>
    </row>
    <row r="14" spans="1:19">
      <c r="A14" s="16" t="s">
        <v>22</v>
      </c>
      <c r="B14" s="17">
        <f>[1]январь!$B11</f>
        <v>194</v>
      </c>
      <c r="C14" s="17">
        <f>[1]февраль!$B11</f>
        <v>208</v>
      </c>
      <c r="D14" s="17">
        <f>[1]март!$B11</f>
        <v>153</v>
      </c>
      <c r="E14" s="17">
        <f>[1]апрель!$B11</f>
        <v>131</v>
      </c>
      <c r="F14" s="17">
        <f>[1]май!$B11</f>
        <v>0</v>
      </c>
      <c r="G14" s="17">
        <f>[1]июнь!$B11</f>
        <v>0</v>
      </c>
      <c r="H14" s="17">
        <f>[1]июль!$B11</f>
        <v>0</v>
      </c>
      <c r="I14" s="17">
        <f>[1]август!$B11</f>
        <v>0</v>
      </c>
      <c r="J14" s="17">
        <f>[1]сентябрь!$B11</f>
        <v>0</v>
      </c>
      <c r="K14" s="17">
        <f>[1]октябрь!$B11</f>
        <v>0</v>
      </c>
      <c r="L14" s="17">
        <f>[1]ноябрь!$B11</f>
        <v>0</v>
      </c>
      <c r="M14" s="17">
        <f>[1]декабрь!$B11</f>
        <v>0</v>
      </c>
      <c r="N14" s="17">
        <f t="shared" si="0"/>
        <v>686</v>
      </c>
    </row>
    <row r="15" spans="1:19">
      <c r="A15" s="16" t="s">
        <v>23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>
        <f t="shared" si="0"/>
        <v>0</v>
      </c>
    </row>
    <row r="16" spans="1:19">
      <c r="A16" s="18" t="s">
        <v>24</v>
      </c>
      <c r="B16" s="19">
        <f t="shared" ref="B16" si="5">B11+B12+B13+B14+B15</f>
        <v>7969.35</v>
      </c>
      <c r="C16" s="19">
        <f t="shared" ref="C16:K16" si="6">C11+C12+C13+C14+C15</f>
        <v>7925.42</v>
      </c>
      <c r="D16" s="19">
        <f t="shared" ref="D16:E16" si="7">D11+D12+D13+D14+D15</f>
        <v>5321.2828282800001</v>
      </c>
      <c r="E16" s="19">
        <f t="shared" si="7"/>
        <v>8947.3658799999994</v>
      </c>
      <c r="F16" s="19">
        <f t="shared" si="6"/>
        <v>0</v>
      </c>
      <c r="G16" s="19">
        <f t="shared" si="6"/>
        <v>0</v>
      </c>
      <c r="H16" s="19">
        <f t="shared" si="6"/>
        <v>0</v>
      </c>
      <c r="I16" s="19">
        <f t="shared" si="6"/>
        <v>0</v>
      </c>
      <c r="J16" s="19">
        <f t="shared" si="6"/>
        <v>0</v>
      </c>
      <c r="K16" s="19">
        <f t="shared" si="6"/>
        <v>0</v>
      </c>
      <c r="L16" s="19">
        <f t="shared" ref="L16:M16" si="8">L11+L12+L13+L14+L15</f>
        <v>0</v>
      </c>
      <c r="M16" s="19">
        <f t="shared" si="8"/>
        <v>0</v>
      </c>
      <c r="N16" s="19">
        <f t="shared" si="0"/>
        <v>30163.418708279998</v>
      </c>
    </row>
    <row r="17" spans="1:17">
      <c r="A17" s="8" t="s">
        <v>25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>
        <f t="shared" si="0"/>
        <v>0</v>
      </c>
    </row>
    <row r="18" spans="1:17">
      <c r="A18" s="10" t="s">
        <v>17</v>
      </c>
      <c r="B18" s="11">
        <f>[1]январь!$B21</f>
        <v>9189.6745229999997</v>
      </c>
      <c r="C18" s="11">
        <f>[1]февраль!$B21</f>
        <v>9115.68</v>
      </c>
      <c r="D18" s="11">
        <f>[1]март!$B21</f>
        <v>8119.8754208800001</v>
      </c>
      <c r="E18" s="11">
        <f>[1]апрель!$B21</f>
        <v>19360.240000000002</v>
      </c>
      <c r="F18" s="11">
        <f>[1]май!$B21</f>
        <v>0</v>
      </c>
      <c r="G18" s="11">
        <f>[1]июнь!$B21</f>
        <v>0</v>
      </c>
      <c r="H18" s="11">
        <f>[1]июль!$B21</f>
        <v>0</v>
      </c>
      <c r="I18" s="11">
        <f>[1]август!$B21</f>
        <v>0</v>
      </c>
      <c r="J18" s="11">
        <f>[1]сентябрь!$B21</f>
        <v>0</v>
      </c>
      <c r="K18" s="11">
        <f>[1]октябрь!$B21</f>
        <v>0</v>
      </c>
      <c r="L18" s="11">
        <f>[1]ноябрь!$B21</f>
        <v>0</v>
      </c>
      <c r="M18" s="11">
        <f>[1]декабрь!$B21</f>
        <v>0</v>
      </c>
      <c r="N18" s="11">
        <f t="shared" si="0"/>
        <v>45785.469943880002</v>
      </c>
      <c r="Q18" s="13"/>
    </row>
    <row r="19" spans="1:17">
      <c r="A19" s="10" t="s">
        <v>18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>
        <f t="shared" si="0"/>
        <v>0</v>
      </c>
    </row>
    <row r="20" spans="1:17">
      <c r="A20" s="14" t="s">
        <v>19</v>
      </c>
      <c r="B20" s="15">
        <f t="shared" ref="B20" si="9">B18+B19</f>
        <v>9189.6745229999997</v>
      </c>
      <c r="C20" s="15">
        <f t="shared" ref="C20:K20" si="10">C18+C19</f>
        <v>9115.68</v>
      </c>
      <c r="D20" s="15">
        <f t="shared" ref="D20:E20" si="11">D18+D19</f>
        <v>8119.8754208800001</v>
      </c>
      <c r="E20" s="15">
        <f t="shared" si="11"/>
        <v>19360.240000000002</v>
      </c>
      <c r="F20" s="15">
        <f t="shared" si="10"/>
        <v>0</v>
      </c>
      <c r="G20" s="15">
        <f t="shared" si="10"/>
        <v>0</v>
      </c>
      <c r="H20" s="15">
        <f t="shared" si="10"/>
        <v>0</v>
      </c>
      <c r="I20" s="15">
        <f t="shared" si="10"/>
        <v>0</v>
      </c>
      <c r="J20" s="15">
        <f t="shared" si="10"/>
        <v>0</v>
      </c>
      <c r="K20" s="15">
        <f t="shared" si="10"/>
        <v>0</v>
      </c>
      <c r="L20" s="15">
        <f t="shared" ref="L20:M20" si="12">L18+L19</f>
        <v>0</v>
      </c>
      <c r="M20" s="15">
        <f t="shared" si="12"/>
        <v>0</v>
      </c>
      <c r="N20" s="15">
        <f t="shared" si="0"/>
        <v>45785.469943880002</v>
      </c>
    </row>
    <row r="21" spans="1:17">
      <c r="A21" s="16" t="s">
        <v>20</v>
      </c>
      <c r="B21" s="17">
        <f>[1]январь!$B24</f>
        <v>128</v>
      </c>
      <c r="C21" s="17">
        <f>[1]февраль!$B24</f>
        <v>130</v>
      </c>
      <c r="D21" s="17">
        <f>[1]март!$B24</f>
        <v>132</v>
      </c>
      <c r="E21" s="17">
        <f>[1]апрель!$B24</f>
        <v>4723</v>
      </c>
      <c r="F21" s="17">
        <f>[1]май!$B24</f>
        <v>0</v>
      </c>
      <c r="G21" s="17">
        <f>[1]июнь!$B24</f>
        <v>0</v>
      </c>
      <c r="H21" s="17">
        <f>[1]июль!$B24</f>
        <v>0</v>
      </c>
      <c r="I21" s="17">
        <f>[1]август!$B24</f>
        <v>0</v>
      </c>
      <c r="J21" s="17">
        <f>[1]сентябрь!$B24</f>
        <v>0</v>
      </c>
      <c r="K21" s="17">
        <f>[1]октябрь!$B24</f>
        <v>0</v>
      </c>
      <c r="L21" s="17">
        <f>[1]ноябрь!$B24</f>
        <v>0</v>
      </c>
      <c r="M21" s="17">
        <f>[1]декабрь!$B24</f>
        <v>0</v>
      </c>
      <c r="N21" s="17">
        <f t="shared" si="0"/>
        <v>5113</v>
      </c>
    </row>
    <row r="22" spans="1:17">
      <c r="A22" s="16" t="s">
        <v>21</v>
      </c>
      <c r="B22" s="17">
        <f>[1]январь!$B23</f>
        <v>5</v>
      </c>
      <c r="C22" s="17">
        <f>[1]февраль!$B23</f>
        <v>2</v>
      </c>
      <c r="D22" s="17">
        <f>[1]март!$B23</f>
        <v>3</v>
      </c>
      <c r="E22" s="17">
        <f>[1]апрель!$B23</f>
        <v>1503</v>
      </c>
      <c r="F22" s="17">
        <f>[1]май!$B23</f>
        <v>0</v>
      </c>
      <c r="G22" s="17">
        <f>[1]июнь!$B23</f>
        <v>0</v>
      </c>
      <c r="H22" s="17">
        <f>[1]июль!$B23</f>
        <v>0</v>
      </c>
      <c r="I22" s="17">
        <f>[1]август!$B23</f>
        <v>0</v>
      </c>
      <c r="J22" s="17">
        <f>[1]сентябрь!$B23</f>
        <v>0</v>
      </c>
      <c r="K22" s="17">
        <f>[1]октябрь!$B23</f>
        <v>0</v>
      </c>
      <c r="L22" s="17">
        <f>[1]ноябрь!$B23</f>
        <v>0</v>
      </c>
      <c r="M22" s="17">
        <f>[1]декабрь!$B23</f>
        <v>0</v>
      </c>
      <c r="N22" s="17">
        <f t="shared" si="0"/>
        <v>1513</v>
      </c>
    </row>
    <row r="23" spans="1:17">
      <c r="A23" s="16" t="s">
        <v>22</v>
      </c>
      <c r="B23" s="17">
        <f>[1]январь!$B22</f>
        <v>74.400000000000006</v>
      </c>
      <c r="C23" s="17">
        <f>[1]февраль!$B22</f>
        <v>67.2</v>
      </c>
      <c r="D23" s="17">
        <f>[1]март!$B22</f>
        <v>74.400000000000006</v>
      </c>
      <c r="E23" s="17">
        <f>[1]апрель!$B22</f>
        <v>13134.24</v>
      </c>
      <c r="F23" s="17">
        <f>[1]май!$B22</f>
        <v>0</v>
      </c>
      <c r="G23" s="17">
        <f>[1]июнь!$B22</f>
        <v>0</v>
      </c>
      <c r="H23" s="17">
        <f>[1]июль!$B22</f>
        <v>0</v>
      </c>
      <c r="I23" s="17">
        <f>[1]август!$B22</f>
        <v>0</v>
      </c>
      <c r="J23" s="17">
        <f>[1]сентябрь!$B22</f>
        <v>0</v>
      </c>
      <c r="K23" s="17">
        <f>[1]октябрь!$B22</f>
        <v>0</v>
      </c>
      <c r="L23" s="17">
        <f>[1]ноябрь!$B22</f>
        <v>0</v>
      </c>
      <c r="M23" s="17">
        <f>[1]декабрь!$B22</f>
        <v>0</v>
      </c>
      <c r="N23" s="17">
        <f t="shared" si="0"/>
        <v>13350.24</v>
      </c>
    </row>
    <row r="24" spans="1:17">
      <c r="A24" s="16" t="s">
        <v>23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>
        <f t="shared" si="0"/>
        <v>0</v>
      </c>
    </row>
    <row r="25" spans="1:17">
      <c r="A25" s="18" t="s">
        <v>26</v>
      </c>
      <c r="B25" s="19">
        <f t="shared" ref="B25" si="13">B20+B21+B22+B23+B24</f>
        <v>9397.0745229999993</v>
      </c>
      <c r="C25" s="19">
        <f t="shared" ref="C25:K25" si="14">C20+C21+C22+C23+C24</f>
        <v>9314.880000000001</v>
      </c>
      <c r="D25" s="19">
        <f t="shared" ref="D25:E25" si="15">D20+D21+D22+D23+D24</f>
        <v>8329.2754208799997</v>
      </c>
      <c r="E25" s="19">
        <f t="shared" si="15"/>
        <v>38720.480000000003</v>
      </c>
      <c r="F25" s="19">
        <f t="shared" si="14"/>
        <v>0</v>
      </c>
      <c r="G25" s="19">
        <f t="shared" si="14"/>
        <v>0</v>
      </c>
      <c r="H25" s="19">
        <f t="shared" si="14"/>
        <v>0</v>
      </c>
      <c r="I25" s="19">
        <f t="shared" si="14"/>
        <v>0</v>
      </c>
      <c r="J25" s="19">
        <f t="shared" si="14"/>
        <v>0</v>
      </c>
      <c r="K25" s="19">
        <f t="shared" si="14"/>
        <v>0</v>
      </c>
      <c r="L25" s="19">
        <f t="shared" ref="L25:M25" si="16">L20+L21+L22+L23+L24</f>
        <v>0</v>
      </c>
      <c r="M25" s="19">
        <f t="shared" si="16"/>
        <v>0</v>
      </c>
      <c r="N25" s="19">
        <f t="shared" si="0"/>
        <v>65761.709943880007</v>
      </c>
    </row>
    <row r="26" spans="1:17">
      <c r="A26" s="8" t="s">
        <v>32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>
        <f t="shared" si="0"/>
        <v>0</v>
      </c>
    </row>
    <row r="27" spans="1:17">
      <c r="A27" s="10" t="s">
        <v>17</v>
      </c>
      <c r="B27" s="11">
        <f>B9+B18</f>
        <v>16886.024523</v>
      </c>
      <c r="C27" s="11">
        <f t="shared" ref="C27:M27" si="17">C9+C18</f>
        <v>16753.099999999999</v>
      </c>
      <c r="D27" s="11">
        <f t="shared" ref="D27:E27" si="18">D9+D18</f>
        <v>13208.15824916</v>
      </c>
      <c r="E27" s="11">
        <f t="shared" si="18"/>
        <v>19364.240000000002</v>
      </c>
      <c r="F27" s="11">
        <f t="shared" si="17"/>
        <v>0</v>
      </c>
      <c r="G27" s="11">
        <f t="shared" si="17"/>
        <v>0</v>
      </c>
      <c r="H27" s="11">
        <f t="shared" si="17"/>
        <v>0</v>
      </c>
      <c r="I27" s="11">
        <f t="shared" si="17"/>
        <v>0</v>
      </c>
      <c r="J27" s="11">
        <f t="shared" si="17"/>
        <v>0</v>
      </c>
      <c r="K27" s="11">
        <f t="shared" si="17"/>
        <v>0</v>
      </c>
      <c r="L27" s="11">
        <f t="shared" si="17"/>
        <v>0</v>
      </c>
      <c r="M27" s="11">
        <f t="shared" si="17"/>
        <v>0</v>
      </c>
      <c r="N27" s="11">
        <f t="shared" si="0"/>
        <v>66211.522772159995</v>
      </c>
      <c r="Q27" s="13"/>
    </row>
    <row r="28" spans="1:17">
      <c r="A28" s="10" t="s">
        <v>18</v>
      </c>
      <c r="B28" s="11">
        <f t="shared" ref="B28:M34" si="19">B10+B19</f>
        <v>0</v>
      </c>
      <c r="C28" s="11">
        <f t="shared" si="19"/>
        <v>0</v>
      </c>
      <c r="D28" s="11">
        <f t="shared" ref="D28:E28" si="20">D10+D19</f>
        <v>0</v>
      </c>
      <c r="E28" s="11">
        <f t="shared" si="20"/>
        <v>0</v>
      </c>
      <c r="F28" s="11">
        <f t="shared" si="19"/>
        <v>0</v>
      </c>
      <c r="G28" s="11">
        <f t="shared" si="19"/>
        <v>0</v>
      </c>
      <c r="H28" s="11">
        <f t="shared" si="19"/>
        <v>0</v>
      </c>
      <c r="I28" s="11">
        <f t="shared" si="19"/>
        <v>0</v>
      </c>
      <c r="J28" s="11">
        <f t="shared" si="19"/>
        <v>0</v>
      </c>
      <c r="K28" s="11">
        <f t="shared" si="19"/>
        <v>0</v>
      </c>
      <c r="L28" s="11">
        <f t="shared" si="19"/>
        <v>0</v>
      </c>
      <c r="M28" s="11">
        <f t="shared" si="19"/>
        <v>0</v>
      </c>
      <c r="N28" s="11">
        <f t="shared" si="0"/>
        <v>0</v>
      </c>
    </row>
    <row r="29" spans="1:17">
      <c r="A29" s="14" t="s">
        <v>19</v>
      </c>
      <c r="B29" s="15">
        <f t="shared" si="19"/>
        <v>16886.024523</v>
      </c>
      <c r="C29" s="15">
        <f t="shared" si="19"/>
        <v>16753.099999999999</v>
      </c>
      <c r="D29" s="15">
        <f t="shared" ref="D29:E29" si="21">D11+D20</f>
        <v>13208.15824916</v>
      </c>
      <c r="E29" s="15">
        <f t="shared" si="21"/>
        <v>19364.240000000002</v>
      </c>
      <c r="F29" s="15">
        <f t="shared" si="19"/>
        <v>0</v>
      </c>
      <c r="G29" s="15">
        <f t="shared" si="19"/>
        <v>0</v>
      </c>
      <c r="H29" s="15">
        <f t="shared" si="19"/>
        <v>0</v>
      </c>
      <c r="I29" s="15">
        <f t="shared" si="19"/>
        <v>0</v>
      </c>
      <c r="J29" s="15">
        <f t="shared" si="19"/>
        <v>0</v>
      </c>
      <c r="K29" s="15">
        <f t="shared" si="19"/>
        <v>0</v>
      </c>
      <c r="L29" s="15">
        <f t="shared" si="19"/>
        <v>0</v>
      </c>
      <c r="M29" s="15">
        <f t="shared" si="19"/>
        <v>0</v>
      </c>
      <c r="N29" s="15">
        <f t="shared" si="0"/>
        <v>66211.522772159995</v>
      </c>
    </row>
    <row r="30" spans="1:17">
      <c r="A30" s="16" t="s">
        <v>20</v>
      </c>
      <c r="B30" s="17">
        <f t="shared" si="19"/>
        <v>178</v>
      </c>
      <c r="C30" s="17">
        <f t="shared" si="19"/>
        <v>180</v>
      </c>
      <c r="D30" s="17">
        <f t="shared" ref="D30:E30" si="22">D12+D21</f>
        <v>182</v>
      </c>
      <c r="E30" s="17">
        <f t="shared" si="22"/>
        <v>9010.1829399999988</v>
      </c>
      <c r="F30" s="17">
        <f t="shared" si="19"/>
        <v>0</v>
      </c>
      <c r="G30" s="17">
        <f t="shared" si="19"/>
        <v>0</v>
      </c>
      <c r="H30" s="17">
        <f t="shared" si="19"/>
        <v>0</v>
      </c>
      <c r="I30" s="17">
        <f t="shared" si="19"/>
        <v>0</v>
      </c>
      <c r="J30" s="17">
        <f t="shared" si="19"/>
        <v>0</v>
      </c>
      <c r="K30" s="17">
        <f t="shared" si="19"/>
        <v>0</v>
      </c>
      <c r="L30" s="17">
        <f t="shared" si="19"/>
        <v>0</v>
      </c>
      <c r="M30" s="17">
        <f t="shared" si="19"/>
        <v>0</v>
      </c>
      <c r="N30" s="17">
        <f t="shared" si="0"/>
        <v>9550.1829399999988</v>
      </c>
    </row>
    <row r="31" spans="1:17">
      <c r="A31" s="16" t="s">
        <v>21</v>
      </c>
      <c r="B31" s="17">
        <f t="shared" si="19"/>
        <v>34</v>
      </c>
      <c r="C31" s="17">
        <f t="shared" si="19"/>
        <v>32</v>
      </c>
      <c r="D31" s="17">
        <f t="shared" ref="D31:E31" si="23">D13+D22</f>
        <v>33</v>
      </c>
      <c r="E31" s="17">
        <f t="shared" si="23"/>
        <v>6028.1829399999997</v>
      </c>
      <c r="F31" s="17">
        <f t="shared" si="19"/>
        <v>0</v>
      </c>
      <c r="G31" s="17">
        <f t="shared" si="19"/>
        <v>0</v>
      </c>
      <c r="H31" s="17">
        <f t="shared" si="19"/>
        <v>0</v>
      </c>
      <c r="I31" s="17">
        <f t="shared" si="19"/>
        <v>0</v>
      </c>
      <c r="J31" s="17">
        <f t="shared" si="19"/>
        <v>0</v>
      </c>
      <c r="K31" s="17">
        <f t="shared" si="19"/>
        <v>0</v>
      </c>
      <c r="L31" s="17">
        <f t="shared" si="19"/>
        <v>0</v>
      </c>
      <c r="M31" s="17">
        <f t="shared" si="19"/>
        <v>0</v>
      </c>
      <c r="N31" s="17">
        <f t="shared" si="0"/>
        <v>6127.1829399999997</v>
      </c>
    </row>
    <row r="32" spans="1:17">
      <c r="A32" s="16" t="s">
        <v>22</v>
      </c>
      <c r="B32" s="17">
        <f t="shared" si="19"/>
        <v>268.39999999999998</v>
      </c>
      <c r="C32" s="17">
        <f t="shared" si="19"/>
        <v>275.2</v>
      </c>
      <c r="D32" s="17">
        <f t="shared" ref="D32:E32" si="24">D14+D23</f>
        <v>227.4</v>
      </c>
      <c r="E32" s="17">
        <f t="shared" si="24"/>
        <v>13265.24</v>
      </c>
      <c r="F32" s="17">
        <f t="shared" si="19"/>
        <v>0</v>
      </c>
      <c r="G32" s="17">
        <f t="shared" si="19"/>
        <v>0</v>
      </c>
      <c r="H32" s="17">
        <f t="shared" si="19"/>
        <v>0</v>
      </c>
      <c r="I32" s="17">
        <f t="shared" si="19"/>
        <v>0</v>
      </c>
      <c r="J32" s="17">
        <f t="shared" si="19"/>
        <v>0</v>
      </c>
      <c r="K32" s="17">
        <f t="shared" si="19"/>
        <v>0</v>
      </c>
      <c r="L32" s="17">
        <f t="shared" si="19"/>
        <v>0</v>
      </c>
      <c r="M32" s="17">
        <f t="shared" si="19"/>
        <v>0</v>
      </c>
      <c r="N32" s="17">
        <f t="shared" si="0"/>
        <v>14036.24</v>
      </c>
    </row>
    <row r="33" spans="1:17">
      <c r="A33" s="16" t="s">
        <v>23</v>
      </c>
      <c r="B33" s="17">
        <f t="shared" si="19"/>
        <v>0</v>
      </c>
      <c r="C33" s="17">
        <f t="shared" si="19"/>
        <v>0</v>
      </c>
      <c r="D33" s="17">
        <f t="shared" ref="D33:E33" si="25">D15+D24</f>
        <v>0</v>
      </c>
      <c r="E33" s="17">
        <f t="shared" si="25"/>
        <v>0</v>
      </c>
      <c r="F33" s="17">
        <f t="shared" si="19"/>
        <v>0</v>
      </c>
      <c r="G33" s="17">
        <f t="shared" si="19"/>
        <v>0</v>
      </c>
      <c r="H33" s="17">
        <f t="shared" si="19"/>
        <v>0</v>
      </c>
      <c r="I33" s="17">
        <f t="shared" si="19"/>
        <v>0</v>
      </c>
      <c r="J33" s="17">
        <f t="shared" si="19"/>
        <v>0</v>
      </c>
      <c r="K33" s="17">
        <f t="shared" si="19"/>
        <v>0</v>
      </c>
      <c r="L33" s="17">
        <f t="shared" si="19"/>
        <v>0</v>
      </c>
      <c r="M33" s="17">
        <f t="shared" si="19"/>
        <v>0</v>
      </c>
      <c r="N33" s="17">
        <f t="shared" si="0"/>
        <v>0</v>
      </c>
    </row>
    <row r="34" spans="1:17">
      <c r="A34" s="18" t="s">
        <v>31</v>
      </c>
      <c r="B34" s="19">
        <f t="shared" si="19"/>
        <v>17366.424523000001</v>
      </c>
      <c r="C34" s="19">
        <f t="shared" si="19"/>
        <v>17240.300000000003</v>
      </c>
      <c r="D34" s="19">
        <f t="shared" ref="D34:E34" si="26">D16+D25</f>
        <v>13650.55824916</v>
      </c>
      <c r="E34" s="19">
        <f t="shared" si="26"/>
        <v>47667.845880000001</v>
      </c>
      <c r="F34" s="19">
        <f t="shared" si="19"/>
        <v>0</v>
      </c>
      <c r="G34" s="19">
        <f t="shared" si="19"/>
        <v>0</v>
      </c>
      <c r="H34" s="19">
        <f t="shared" si="19"/>
        <v>0</v>
      </c>
      <c r="I34" s="19">
        <f t="shared" si="19"/>
        <v>0</v>
      </c>
      <c r="J34" s="19">
        <f t="shared" si="19"/>
        <v>0</v>
      </c>
      <c r="K34" s="19">
        <f t="shared" si="19"/>
        <v>0</v>
      </c>
      <c r="L34" s="19">
        <f t="shared" si="19"/>
        <v>0</v>
      </c>
      <c r="M34" s="19">
        <f t="shared" si="19"/>
        <v>0</v>
      </c>
      <c r="N34" s="19">
        <f t="shared" si="0"/>
        <v>95925.128652159998</v>
      </c>
    </row>
    <row r="35" spans="1:17">
      <c r="A35" s="8" t="s">
        <v>27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>
        <f t="shared" si="0"/>
        <v>0</v>
      </c>
    </row>
    <row r="36" spans="1:17">
      <c r="A36" s="10" t="s">
        <v>17</v>
      </c>
      <c r="B36" s="11">
        <f>[1]январь!$B27</f>
        <v>20280.213242999998</v>
      </c>
      <c r="C36" s="11">
        <f>[1]февраль!$B27</f>
        <v>17445.400000000001</v>
      </c>
      <c r="D36" s="11">
        <f>[1]март!$B27</f>
        <v>14412.805836</v>
      </c>
      <c r="E36" s="11">
        <f>[1]апрель!$B27</f>
        <v>0</v>
      </c>
      <c r="F36" s="11">
        <f>[1]май!$B27</f>
        <v>0</v>
      </c>
      <c r="G36" s="11">
        <f>[1]июнь!$B27</f>
        <v>0</v>
      </c>
      <c r="H36" s="11">
        <f>[1]июль!$B27</f>
        <v>0</v>
      </c>
      <c r="I36" s="11">
        <f>[1]август!$B27</f>
        <v>0</v>
      </c>
      <c r="J36" s="11">
        <f>[1]сентябрь!$B27</f>
        <v>0</v>
      </c>
      <c r="K36" s="11">
        <f>[1]октябрь!$B27</f>
        <v>0</v>
      </c>
      <c r="L36" s="11">
        <f>[1]ноябрь!$B27</f>
        <v>0</v>
      </c>
      <c r="M36" s="11">
        <f>[1]декабрь!$B27</f>
        <v>0</v>
      </c>
      <c r="N36" s="11">
        <f t="shared" si="0"/>
        <v>52138.419078999999</v>
      </c>
    </row>
    <row r="37" spans="1:17">
      <c r="A37" s="10" t="s">
        <v>18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>
        <f t="shared" si="0"/>
        <v>0</v>
      </c>
    </row>
    <row r="38" spans="1:17">
      <c r="A38" s="14" t="s">
        <v>19</v>
      </c>
      <c r="B38" s="15">
        <f t="shared" ref="B38" si="27">B36+B37</f>
        <v>20280.213242999998</v>
      </c>
      <c r="C38" s="15">
        <f t="shared" ref="C38:K38" si="28">C36+C37</f>
        <v>17445.400000000001</v>
      </c>
      <c r="D38" s="15">
        <f t="shared" ref="D38:E38" si="29">D36+D37</f>
        <v>14412.805836</v>
      </c>
      <c r="E38" s="15">
        <f t="shared" si="29"/>
        <v>0</v>
      </c>
      <c r="F38" s="15">
        <f t="shared" si="28"/>
        <v>0</v>
      </c>
      <c r="G38" s="15">
        <f t="shared" si="28"/>
        <v>0</v>
      </c>
      <c r="H38" s="15">
        <f t="shared" si="28"/>
        <v>0</v>
      </c>
      <c r="I38" s="15">
        <f t="shared" si="28"/>
        <v>0</v>
      </c>
      <c r="J38" s="15">
        <f t="shared" si="28"/>
        <v>0</v>
      </c>
      <c r="K38" s="15">
        <f t="shared" si="28"/>
        <v>0</v>
      </c>
      <c r="L38" s="15">
        <f t="shared" ref="L38:M38" si="30">L36+L37</f>
        <v>0</v>
      </c>
      <c r="M38" s="15">
        <f t="shared" si="30"/>
        <v>0</v>
      </c>
      <c r="N38" s="15">
        <f t="shared" si="0"/>
        <v>52138.419078999999</v>
      </c>
    </row>
    <row r="39" spans="1:17">
      <c r="A39" s="16" t="s">
        <v>20</v>
      </c>
      <c r="B39" s="17">
        <f>[1]январь!$B29</f>
        <v>6434</v>
      </c>
      <c r="C39" s="17">
        <f>[1]февраль!$B29</f>
        <v>5928</v>
      </c>
      <c r="D39" s="17">
        <f>[1]март!$B29</f>
        <v>5521</v>
      </c>
      <c r="E39" s="17">
        <f>[1]апрель!$B29</f>
        <v>0</v>
      </c>
      <c r="F39" s="17">
        <f>[1]май!$B29</f>
        <v>0</v>
      </c>
      <c r="G39" s="17">
        <f>[1]июнь!$B29</f>
        <v>0</v>
      </c>
      <c r="H39" s="17">
        <f>[1]июль!$B29</f>
        <v>0</v>
      </c>
      <c r="I39" s="17">
        <f>[1]август!$B29</f>
        <v>0</v>
      </c>
      <c r="J39" s="17">
        <f>[1]сентябрь!$B29</f>
        <v>0</v>
      </c>
      <c r="K39" s="17">
        <f>[1]октябрь!$B29</f>
        <v>0</v>
      </c>
      <c r="L39" s="17">
        <f>[1]ноябрь!$B29</f>
        <v>0</v>
      </c>
      <c r="M39" s="17">
        <f>[1]декабрь!$B29</f>
        <v>0</v>
      </c>
      <c r="N39" s="17">
        <f t="shared" si="0"/>
        <v>17883</v>
      </c>
      <c r="Q39" s="13"/>
    </row>
    <row r="40" spans="1:17">
      <c r="A40" s="16" t="s">
        <v>21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>
        <f t="shared" si="0"/>
        <v>0</v>
      </c>
    </row>
    <row r="41" spans="1:17">
      <c r="A41" s="16" t="s">
        <v>22</v>
      </c>
      <c r="B41" s="17">
        <f>[1]январь!$B28</f>
        <v>1564</v>
      </c>
      <c r="C41" s="17">
        <f>[1]февраль!$B28</f>
        <v>1523</v>
      </c>
      <c r="D41" s="17">
        <f>[1]март!$B28</f>
        <v>1543</v>
      </c>
      <c r="E41" s="17">
        <f>[1]апрель!$B28</f>
        <v>0</v>
      </c>
      <c r="F41" s="17">
        <f>[1]май!$B28</f>
        <v>0</v>
      </c>
      <c r="G41" s="17">
        <f>[1]июнь!$B28</f>
        <v>0</v>
      </c>
      <c r="H41" s="17">
        <f>[1]июль!$B28</f>
        <v>0</v>
      </c>
      <c r="I41" s="17">
        <f>[1]август!$B28</f>
        <v>0</v>
      </c>
      <c r="J41" s="17">
        <f>[1]сентябрь!$B28</f>
        <v>0</v>
      </c>
      <c r="K41" s="17">
        <f>[1]октябрь!$B28</f>
        <v>0</v>
      </c>
      <c r="L41" s="17">
        <f>[1]ноябрь!$B28</f>
        <v>0</v>
      </c>
      <c r="M41" s="17">
        <f>[1]декабрь!$B28</f>
        <v>0</v>
      </c>
      <c r="N41" s="17">
        <f t="shared" si="0"/>
        <v>4630</v>
      </c>
    </row>
    <row r="42" spans="1:17">
      <c r="A42" s="16" t="s">
        <v>23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>
        <f t="shared" si="0"/>
        <v>0</v>
      </c>
    </row>
    <row r="43" spans="1:17">
      <c r="A43" s="18" t="s">
        <v>28</v>
      </c>
      <c r="B43" s="19">
        <f t="shared" ref="B43" si="31">B38+B39+B40+B41+B42</f>
        <v>28278.213242999998</v>
      </c>
      <c r="C43" s="19">
        <f t="shared" ref="C43:K43" si="32">C38+C39+C40+C41+C42</f>
        <v>24896.400000000001</v>
      </c>
      <c r="D43" s="19">
        <f t="shared" ref="D43:E43" si="33">D38+D39+D40+D41+D42</f>
        <v>21476.805836</v>
      </c>
      <c r="E43" s="19">
        <f t="shared" si="33"/>
        <v>0</v>
      </c>
      <c r="F43" s="19">
        <f t="shared" si="32"/>
        <v>0</v>
      </c>
      <c r="G43" s="19">
        <f t="shared" si="32"/>
        <v>0</v>
      </c>
      <c r="H43" s="19">
        <f t="shared" si="32"/>
        <v>0</v>
      </c>
      <c r="I43" s="19">
        <f t="shared" si="32"/>
        <v>0</v>
      </c>
      <c r="J43" s="19">
        <f t="shared" si="32"/>
        <v>0</v>
      </c>
      <c r="K43" s="19">
        <f t="shared" si="32"/>
        <v>0</v>
      </c>
      <c r="L43" s="19">
        <f t="shared" ref="L43:M43" si="34">L38+L39+L40+L41+L42</f>
        <v>0</v>
      </c>
      <c r="M43" s="19">
        <f t="shared" si="34"/>
        <v>0</v>
      </c>
      <c r="N43" s="19">
        <f t="shared" si="0"/>
        <v>74651.419078999999</v>
      </c>
    </row>
    <row r="44" spans="1:17">
      <c r="A44" s="8" t="s">
        <v>29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</row>
    <row r="45" spans="1:17">
      <c r="A45" s="10" t="s">
        <v>17</v>
      </c>
      <c r="B45" s="11">
        <f>[1]январь!$B16</f>
        <v>9885.89</v>
      </c>
      <c r="C45" s="11">
        <f>[1]февраль!$B16</f>
        <v>8502.4470000000001</v>
      </c>
      <c r="D45" s="11">
        <f>[1]март!$B16</f>
        <v>7454.6228956200002</v>
      </c>
      <c r="E45" s="11">
        <f>[1]апрель!$B16</f>
        <v>50</v>
      </c>
      <c r="F45" s="11">
        <f>[1]май!$B16</f>
        <v>0</v>
      </c>
      <c r="G45" s="11">
        <f>[1]июнь!$B16</f>
        <v>0</v>
      </c>
      <c r="H45" s="11">
        <f>[1]июль!$B16</f>
        <v>0</v>
      </c>
      <c r="I45" s="11">
        <f>[1]август!$B16</f>
        <v>0</v>
      </c>
      <c r="J45" s="11">
        <f>[1]сентябрь!$B16</f>
        <v>0</v>
      </c>
      <c r="K45" s="11">
        <f>[1]октябрь!$B16</f>
        <v>0</v>
      </c>
      <c r="L45" s="11">
        <f>[1]ноябрь!$B16</f>
        <v>0</v>
      </c>
      <c r="M45" s="11">
        <f>[1]декабрь!$B16</f>
        <v>0</v>
      </c>
      <c r="N45" s="11">
        <f t="shared" si="0"/>
        <v>25892.959895619999</v>
      </c>
    </row>
    <row r="46" spans="1:17">
      <c r="A46" s="10" t="s">
        <v>18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>
        <f t="shared" si="0"/>
        <v>0</v>
      </c>
    </row>
    <row r="47" spans="1:17">
      <c r="A47" s="14" t="s">
        <v>19</v>
      </c>
      <c r="B47" s="15">
        <f t="shared" ref="B47" si="35">B45+B46</f>
        <v>9885.89</v>
      </c>
      <c r="C47" s="15">
        <f t="shared" ref="C47:K47" si="36">C45+C46</f>
        <v>8502.4470000000001</v>
      </c>
      <c r="D47" s="15">
        <f t="shared" ref="D47:E47" si="37">D45+D46</f>
        <v>7454.6228956200002</v>
      </c>
      <c r="E47" s="15">
        <f t="shared" si="37"/>
        <v>50</v>
      </c>
      <c r="F47" s="15">
        <f t="shared" si="36"/>
        <v>0</v>
      </c>
      <c r="G47" s="15">
        <f t="shared" si="36"/>
        <v>0</v>
      </c>
      <c r="H47" s="15">
        <f t="shared" si="36"/>
        <v>0</v>
      </c>
      <c r="I47" s="15">
        <f t="shared" si="36"/>
        <v>0</v>
      </c>
      <c r="J47" s="15">
        <f t="shared" si="36"/>
        <v>0</v>
      </c>
      <c r="K47" s="15">
        <f t="shared" si="36"/>
        <v>0</v>
      </c>
      <c r="L47" s="15">
        <f t="shared" ref="L47:M47" si="38">L45+L46</f>
        <v>0</v>
      </c>
      <c r="M47" s="15">
        <f t="shared" si="38"/>
        <v>0</v>
      </c>
      <c r="N47" s="15">
        <f t="shared" si="0"/>
        <v>25892.959895619999</v>
      </c>
    </row>
    <row r="48" spans="1:17">
      <c r="A48" s="16" t="s">
        <v>20</v>
      </c>
      <c r="B48" s="17">
        <f>[1]январь!$B18</f>
        <v>3690</v>
      </c>
      <c r="C48" s="17">
        <f>[1]февраль!$B18</f>
        <v>3312</v>
      </c>
      <c r="D48" s="17">
        <f>[1]март!$B18</f>
        <v>2332</v>
      </c>
      <c r="E48" s="17">
        <f>[1]апрель!$B18</f>
        <v>7801.2345679999999</v>
      </c>
      <c r="F48" s="17">
        <f>[1]май!$B18</f>
        <v>0</v>
      </c>
      <c r="G48" s="17">
        <f>[1]июнь!$B18</f>
        <v>0</v>
      </c>
      <c r="H48" s="17">
        <f>[1]июль!$B18</f>
        <v>0</v>
      </c>
      <c r="I48" s="17">
        <f>[1]август!$B18</f>
        <v>0</v>
      </c>
      <c r="J48" s="17">
        <f>[1]сентябрь!$B18</f>
        <v>0</v>
      </c>
      <c r="K48" s="17">
        <f>[1]октябрь!$B18</f>
        <v>0</v>
      </c>
      <c r="L48" s="17">
        <f>[1]ноябрь!$B18</f>
        <v>0</v>
      </c>
      <c r="M48" s="17">
        <f>[1]декабрь!$B18</f>
        <v>0</v>
      </c>
      <c r="N48" s="17">
        <f t="shared" si="0"/>
        <v>17135.234568</v>
      </c>
    </row>
    <row r="49" spans="1:14">
      <c r="A49" s="16" t="s">
        <v>21</v>
      </c>
      <c r="B49" s="17">
        <f>[1]январь!$B17</f>
        <v>31</v>
      </c>
      <c r="C49" s="17">
        <f>[1]февраль!$B17</f>
        <v>28</v>
      </c>
      <c r="D49" s="17">
        <f>[1]март!$B17</f>
        <v>29</v>
      </c>
      <c r="E49" s="17">
        <f>[1]апрель!$B17</f>
        <v>10920.234568</v>
      </c>
      <c r="F49" s="17">
        <f>[1]май!$B17</f>
        <v>0</v>
      </c>
      <c r="G49" s="17">
        <f>[1]июнь!$B17</f>
        <v>0</v>
      </c>
      <c r="H49" s="17">
        <f>[1]июль!$B17</f>
        <v>0</v>
      </c>
      <c r="I49" s="17">
        <f>[1]август!$B17</f>
        <v>0</v>
      </c>
      <c r="J49" s="17">
        <f>[1]сентябрь!$B17</f>
        <v>0</v>
      </c>
      <c r="K49" s="17">
        <f>[1]октябрь!$B17</f>
        <v>0</v>
      </c>
      <c r="L49" s="17">
        <f>[1]ноябрь!$B17</f>
        <v>0</v>
      </c>
      <c r="M49" s="17">
        <f>[1]декабрь!$B17</f>
        <v>0</v>
      </c>
      <c r="N49" s="17">
        <f t="shared" si="0"/>
        <v>11008.234568</v>
      </c>
    </row>
    <row r="50" spans="1:14">
      <c r="A50" s="16" t="s">
        <v>22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>
        <f t="shared" si="0"/>
        <v>0</v>
      </c>
    </row>
    <row r="51" spans="1:14">
      <c r="A51" s="16" t="s">
        <v>23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>
        <f t="shared" si="0"/>
        <v>0</v>
      </c>
    </row>
    <row r="52" spans="1:14">
      <c r="A52" s="18" t="s">
        <v>30</v>
      </c>
      <c r="B52" s="19">
        <f t="shared" ref="B52" si="39">B47+B48+B49+B50+B51</f>
        <v>13606.89</v>
      </c>
      <c r="C52" s="19">
        <f t="shared" ref="C52:K52" si="40">C47+C48+C49+C50+C51</f>
        <v>11842.447</v>
      </c>
      <c r="D52" s="19">
        <f t="shared" ref="D52:E52" si="41">D47+D48+D49+D50+D51</f>
        <v>9815.6228956199993</v>
      </c>
      <c r="E52" s="19">
        <f t="shared" si="41"/>
        <v>18771.469136</v>
      </c>
      <c r="F52" s="19">
        <f t="shared" si="40"/>
        <v>0</v>
      </c>
      <c r="G52" s="19">
        <f t="shared" si="40"/>
        <v>0</v>
      </c>
      <c r="H52" s="19">
        <f t="shared" si="40"/>
        <v>0</v>
      </c>
      <c r="I52" s="19">
        <f t="shared" si="40"/>
        <v>0</v>
      </c>
      <c r="J52" s="19">
        <f t="shared" si="40"/>
        <v>0</v>
      </c>
      <c r="K52" s="19">
        <f t="shared" si="40"/>
        <v>0</v>
      </c>
      <c r="L52" s="19">
        <f t="shared" ref="L52:M52" si="42">L47+L48+L49+L50+L51</f>
        <v>0</v>
      </c>
      <c r="M52" s="19">
        <f t="shared" si="42"/>
        <v>0</v>
      </c>
      <c r="N52" s="19">
        <f t="shared" si="0"/>
        <v>54036.429031619999</v>
      </c>
    </row>
    <row r="53" spans="1:14">
      <c r="A53" s="8" t="s">
        <v>33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3"/>
    </row>
    <row r="54" spans="1:14">
      <c r="A54" s="10" t="s">
        <v>17</v>
      </c>
      <c r="B54" s="11">
        <f>B36+B45</f>
        <v>30166.103242999998</v>
      </c>
      <c r="C54" s="11">
        <f t="shared" ref="C54:M54" si="43">C36+C45</f>
        <v>25947.847000000002</v>
      </c>
      <c r="D54" s="11">
        <f t="shared" ref="D54:E54" si="44">D36+D45</f>
        <v>21867.428731619999</v>
      </c>
      <c r="E54" s="11">
        <f t="shared" si="44"/>
        <v>50</v>
      </c>
      <c r="F54" s="11">
        <f t="shared" si="43"/>
        <v>0</v>
      </c>
      <c r="G54" s="11">
        <f t="shared" si="43"/>
        <v>0</v>
      </c>
      <c r="H54" s="11">
        <f>H36+H45</f>
        <v>0</v>
      </c>
      <c r="I54" s="11">
        <f t="shared" si="43"/>
        <v>0</v>
      </c>
      <c r="J54" s="11">
        <f t="shared" si="43"/>
        <v>0</v>
      </c>
      <c r="K54" s="11">
        <f t="shared" si="43"/>
        <v>0</v>
      </c>
      <c r="L54" s="11">
        <f t="shared" si="43"/>
        <v>0</v>
      </c>
      <c r="M54" s="11">
        <f t="shared" si="43"/>
        <v>0</v>
      </c>
      <c r="N54" s="11">
        <f t="shared" si="0"/>
        <v>78031.378974619991</v>
      </c>
    </row>
    <row r="55" spans="1:14">
      <c r="A55" s="10" t="s">
        <v>18</v>
      </c>
      <c r="B55" s="11">
        <f t="shared" ref="B55:M61" si="45">B37+B46</f>
        <v>0</v>
      </c>
      <c r="C55" s="11">
        <f t="shared" si="45"/>
        <v>0</v>
      </c>
      <c r="D55" s="11">
        <f t="shared" ref="D55:E55" si="46">D37+D46</f>
        <v>0</v>
      </c>
      <c r="E55" s="11">
        <f t="shared" si="46"/>
        <v>0</v>
      </c>
      <c r="F55" s="11">
        <f t="shared" si="45"/>
        <v>0</v>
      </c>
      <c r="G55" s="11">
        <f t="shared" si="45"/>
        <v>0</v>
      </c>
      <c r="H55" s="11">
        <f t="shared" si="45"/>
        <v>0</v>
      </c>
      <c r="I55" s="11">
        <f t="shared" si="45"/>
        <v>0</v>
      </c>
      <c r="J55" s="11">
        <f t="shared" si="45"/>
        <v>0</v>
      </c>
      <c r="K55" s="11">
        <f t="shared" si="45"/>
        <v>0</v>
      </c>
      <c r="L55" s="11">
        <f t="shared" si="45"/>
        <v>0</v>
      </c>
      <c r="M55" s="11">
        <f t="shared" si="45"/>
        <v>0</v>
      </c>
      <c r="N55" s="11">
        <f t="shared" si="0"/>
        <v>0</v>
      </c>
    </row>
    <row r="56" spans="1:14">
      <c r="A56" s="14" t="s">
        <v>19</v>
      </c>
      <c r="B56" s="15">
        <f t="shared" si="45"/>
        <v>30166.103242999998</v>
      </c>
      <c r="C56" s="15">
        <f t="shared" si="45"/>
        <v>25947.847000000002</v>
      </c>
      <c r="D56" s="15">
        <f t="shared" ref="D56:E56" si="47">D38+D47</f>
        <v>21867.428731619999</v>
      </c>
      <c r="E56" s="15">
        <f t="shared" si="47"/>
        <v>50</v>
      </c>
      <c r="F56" s="15">
        <f t="shared" si="45"/>
        <v>0</v>
      </c>
      <c r="G56" s="15">
        <f t="shared" si="45"/>
        <v>0</v>
      </c>
      <c r="H56" s="15">
        <f t="shared" si="45"/>
        <v>0</v>
      </c>
      <c r="I56" s="15">
        <f t="shared" si="45"/>
        <v>0</v>
      </c>
      <c r="J56" s="15">
        <f t="shared" si="45"/>
        <v>0</v>
      </c>
      <c r="K56" s="15">
        <f t="shared" si="45"/>
        <v>0</v>
      </c>
      <c r="L56" s="15">
        <f t="shared" si="45"/>
        <v>0</v>
      </c>
      <c r="M56" s="15">
        <f t="shared" si="45"/>
        <v>0</v>
      </c>
      <c r="N56" s="15">
        <f t="shared" si="0"/>
        <v>78031.378974619991</v>
      </c>
    </row>
    <row r="57" spans="1:14">
      <c r="A57" s="16" t="s">
        <v>20</v>
      </c>
      <c r="B57" s="17">
        <f t="shared" si="45"/>
        <v>10124</v>
      </c>
      <c r="C57" s="17">
        <f t="shared" si="45"/>
        <v>9240</v>
      </c>
      <c r="D57" s="17">
        <f t="shared" ref="D57:E57" si="48">D39+D48</f>
        <v>7853</v>
      </c>
      <c r="E57" s="17">
        <f t="shared" si="48"/>
        <v>7801.2345679999999</v>
      </c>
      <c r="F57" s="17">
        <f t="shared" si="45"/>
        <v>0</v>
      </c>
      <c r="G57" s="17">
        <f t="shared" si="45"/>
        <v>0</v>
      </c>
      <c r="H57" s="17">
        <f t="shared" si="45"/>
        <v>0</v>
      </c>
      <c r="I57" s="17">
        <f t="shared" si="45"/>
        <v>0</v>
      </c>
      <c r="J57" s="17">
        <f t="shared" si="45"/>
        <v>0</v>
      </c>
      <c r="K57" s="17">
        <f t="shared" si="45"/>
        <v>0</v>
      </c>
      <c r="L57" s="17">
        <f t="shared" si="45"/>
        <v>0</v>
      </c>
      <c r="M57" s="17">
        <f t="shared" si="45"/>
        <v>0</v>
      </c>
      <c r="N57" s="17">
        <f t="shared" si="0"/>
        <v>35018.234568</v>
      </c>
    </row>
    <row r="58" spans="1:14">
      <c r="A58" s="16" t="s">
        <v>21</v>
      </c>
      <c r="B58" s="17">
        <f t="shared" si="45"/>
        <v>31</v>
      </c>
      <c r="C58" s="17">
        <f t="shared" si="45"/>
        <v>28</v>
      </c>
      <c r="D58" s="17">
        <f t="shared" ref="D58:E58" si="49">D40+D49</f>
        <v>29</v>
      </c>
      <c r="E58" s="17">
        <f t="shared" si="49"/>
        <v>10920.234568</v>
      </c>
      <c r="F58" s="17">
        <f t="shared" si="45"/>
        <v>0</v>
      </c>
      <c r="G58" s="17">
        <f t="shared" si="45"/>
        <v>0</v>
      </c>
      <c r="H58" s="17">
        <f t="shared" si="45"/>
        <v>0</v>
      </c>
      <c r="I58" s="17">
        <f t="shared" si="45"/>
        <v>0</v>
      </c>
      <c r="J58" s="17">
        <f t="shared" si="45"/>
        <v>0</v>
      </c>
      <c r="K58" s="17">
        <f t="shared" si="45"/>
        <v>0</v>
      </c>
      <c r="L58" s="17">
        <f t="shared" si="45"/>
        <v>0</v>
      </c>
      <c r="M58" s="17">
        <f t="shared" si="45"/>
        <v>0</v>
      </c>
      <c r="N58" s="17">
        <f t="shared" si="0"/>
        <v>11008.234568</v>
      </c>
    </row>
    <row r="59" spans="1:14">
      <c r="A59" s="16" t="s">
        <v>22</v>
      </c>
      <c r="B59" s="17">
        <f t="shared" si="45"/>
        <v>1564</v>
      </c>
      <c r="C59" s="17">
        <f t="shared" si="45"/>
        <v>1523</v>
      </c>
      <c r="D59" s="17">
        <f t="shared" ref="D59:E59" si="50">D41+D50</f>
        <v>1543</v>
      </c>
      <c r="E59" s="17">
        <f t="shared" si="50"/>
        <v>0</v>
      </c>
      <c r="F59" s="17">
        <f t="shared" si="45"/>
        <v>0</v>
      </c>
      <c r="G59" s="17">
        <f t="shared" si="45"/>
        <v>0</v>
      </c>
      <c r="H59" s="17">
        <f t="shared" si="45"/>
        <v>0</v>
      </c>
      <c r="I59" s="17">
        <f t="shared" si="45"/>
        <v>0</v>
      </c>
      <c r="J59" s="17">
        <f t="shared" si="45"/>
        <v>0</v>
      </c>
      <c r="K59" s="17">
        <f t="shared" si="45"/>
        <v>0</v>
      </c>
      <c r="L59" s="17">
        <f t="shared" si="45"/>
        <v>0</v>
      </c>
      <c r="M59" s="17">
        <f t="shared" si="45"/>
        <v>0</v>
      </c>
      <c r="N59" s="17">
        <f t="shared" si="0"/>
        <v>4630</v>
      </c>
    </row>
    <row r="60" spans="1:14">
      <c r="A60" s="16" t="s">
        <v>23</v>
      </c>
      <c r="B60" s="17">
        <f t="shared" si="45"/>
        <v>0</v>
      </c>
      <c r="C60" s="17">
        <f t="shared" si="45"/>
        <v>0</v>
      </c>
      <c r="D60" s="17">
        <f t="shared" ref="D60:E60" si="51">D42+D51</f>
        <v>0</v>
      </c>
      <c r="E60" s="17">
        <f t="shared" si="51"/>
        <v>0</v>
      </c>
      <c r="F60" s="17">
        <f t="shared" si="45"/>
        <v>0</v>
      </c>
      <c r="G60" s="17">
        <f t="shared" si="45"/>
        <v>0</v>
      </c>
      <c r="H60" s="17">
        <f t="shared" si="45"/>
        <v>0</v>
      </c>
      <c r="I60" s="17">
        <f t="shared" si="45"/>
        <v>0</v>
      </c>
      <c r="J60" s="17">
        <f t="shared" si="45"/>
        <v>0</v>
      </c>
      <c r="K60" s="17">
        <f t="shared" si="45"/>
        <v>0</v>
      </c>
      <c r="L60" s="17">
        <f t="shared" si="45"/>
        <v>0</v>
      </c>
      <c r="M60" s="17">
        <f t="shared" si="45"/>
        <v>0</v>
      </c>
      <c r="N60" s="17">
        <f t="shared" si="0"/>
        <v>0</v>
      </c>
    </row>
    <row r="61" spans="1:14">
      <c r="A61" s="18" t="s">
        <v>34</v>
      </c>
      <c r="B61" s="19">
        <f t="shared" si="45"/>
        <v>41885.103242999998</v>
      </c>
      <c r="C61" s="19">
        <f t="shared" si="45"/>
        <v>36738.847000000002</v>
      </c>
      <c r="D61" s="19">
        <f t="shared" si="45"/>
        <v>31292.428731619999</v>
      </c>
      <c r="E61" s="19">
        <f t="shared" ref="E61" si="52">E43+E52</f>
        <v>18771.469136</v>
      </c>
      <c r="F61" s="19">
        <f t="shared" si="45"/>
        <v>0</v>
      </c>
      <c r="G61" s="19">
        <f t="shared" si="45"/>
        <v>0</v>
      </c>
      <c r="H61" s="19">
        <f t="shared" si="45"/>
        <v>0</v>
      </c>
      <c r="I61" s="19">
        <f t="shared" si="45"/>
        <v>0</v>
      </c>
      <c r="J61" s="19">
        <f t="shared" si="45"/>
        <v>0</v>
      </c>
      <c r="K61" s="19">
        <f t="shared" si="45"/>
        <v>0</v>
      </c>
      <c r="L61" s="19">
        <f t="shared" si="45"/>
        <v>0</v>
      </c>
      <c r="M61" s="19">
        <f t="shared" si="45"/>
        <v>0</v>
      </c>
      <c r="N61" s="19">
        <f t="shared" si="0"/>
        <v>128687.84811061999</v>
      </c>
    </row>
    <row r="62" spans="1:14">
      <c r="F62" s="13"/>
      <c r="G62" s="13"/>
      <c r="J62" s="12"/>
      <c r="K62" s="12"/>
      <c r="L62" s="13"/>
      <c r="M62" s="13"/>
    </row>
    <row r="63" spans="1:14">
      <c r="F63" s="13"/>
      <c r="G63" s="13"/>
      <c r="H63" s="13"/>
      <c r="J63" s="12"/>
      <c r="K63" s="12"/>
      <c r="L63" s="13"/>
      <c r="M63" s="13"/>
    </row>
    <row r="64" spans="1:14">
      <c r="F64" s="13"/>
      <c r="G64" s="13"/>
      <c r="H64" s="12"/>
      <c r="J64" s="12"/>
      <c r="K64" s="12"/>
      <c r="L64" s="13"/>
      <c r="M64" s="13"/>
    </row>
    <row r="65" spans="2:14">
      <c r="B65" s="12"/>
      <c r="F65" s="13"/>
      <c r="G65" s="13"/>
      <c r="J65" s="12"/>
      <c r="K65" s="12"/>
      <c r="L65" s="13"/>
      <c r="M65" s="13"/>
    </row>
    <row r="66" spans="2:14">
      <c r="F66" s="13"/>
      <c r="G66" s="13"/>
      <c r="I66" s="12"/>
      <c r="J66" s="12"/>
      <c r="K66" s="12"/>
      <c r="L66" s="13"/>
      <c r="M66" s="13"/>
      <c r="N66" s="12"/>
    </row>
    <row r="67" spans="2:14">
      <c r="F67" s="13"/>
      <c r="G67" s="13"/>
      <c r="J67" s="12"/>
      <c r="K67" s="12"/>
      <c r="L67" s="13"/>
      <c r="M67" s="13"/>
    </row>
    <row r="68" spans="2:14">
      <c r="F68" s="13"/>
      <c r="G68" s="13"/>
      <c r="J68" s="12"/>
      <c r="K68" s="12"/>
      <c r="L68" s="13"/>
      <c r="M68" s="13"/>
    </row>
    <row r="69" spans="2:14">
      <c r="F69" s="13"/>
      <c r="G69" s="13"/>
      <c r="J69" s="12"/>
      <c r="K69" s="13"/>
      <c r="L69" s="13"/>
      <c r="M69" s="13"/>
    </row>
    <row r="70" spans="2:14">
      <c r="F70" s="13"/>
      <c r="G70" s="13"/>
      <c r="J70" s="12"/>
      <c r="K70" s="13"/>
      <c r="L70" s="13"/>
      <c r="M70" s="13"/>
    </row>
    <row r="71" spans="2:14">
      <c r="F71" s="13"/>
      <c r="J71" s="12"/>
      <c r="K71" s="13"/>
      <c r="L71" s="13"/>
      <c r="M71" s="13"/>
    </row>
    <row r="72" spans="2:14">
      <c r="F72" s="13"/>
      <c r="K72" s="13"/>
      <c r="L72" s="13"/>
    </row>
    <row r="73" spans="2:14">
      <c r="F73" s="13"/>
      <c r="K73" s="13"/>
      <c r="L73" s="13"/>
    </row>
    <row r="74" spans="2:14">
      <c r="F74" s="13"/>
      <c r="K74" s="13"/>
      <c r="L74" s="13"/>
    </row>
    <row r="75" spans="2:14">
      <c r="F75" s="13"/>
      <c r="K75" s="13"/>
      <c r="L75" s="13"/>
    </row>
    <row r="76" spans="2:14">
      <c r="K76" s="13"/>
      <c r="L76" s="13"/>
    </row>
    <row r="77" spans="2:14">
      <c r="K77" s="13"/>
      <c r="L77" s="13"/>
    </row>
    <row r="78" spans="2:14">
      <c r="K78" s="13"/>
      <c r="L78" s="13"/>
    </row>
    <row r="79" spans="2:14">
      <c r="K79" s="13"/>
      <c r="L79" s="13"/>
    </row>
    <row r="80" spans="2:14">
      <c r="K80" s="13"/>
    </row>
    <row r="81" spans="11:11">
      <c r="K81" s="13"/>
    </row>
    <row r="82" spans="11:11">
      <c r="K82" s="13"/>
    </row>
    <row r="83" spans="11:11">
      <c r="K83" s="13"/>
    </row>
  </sheetData>
  <mergeCells count="1">
    <mergeCell ref="A5:A6"/>
  </mergeCells>
  <printOptions horizontalCentered="1" verticalCentered="1"/>
  <pageMargins left="0" right="0" top="0" bottom="0" header="0.51181102362204722" footer="0.51181102362204722"/>
  <pageSetup paperSize="9" scale="34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Дальнереченский Красноармейский</vt:lpstr>
      <vt:lpstr>'Дальнереченский Красноармейский'!Заголовки_для_печати</vt:lpstr>
    </vt:vector>
  </TitlesOfParts>
  <Company>Primtep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2022-11-08T02:56:45Z</dcterms:created>
  <dcterms:modified xsi:type="dcterms:W3CDTF">2025-05-26T22:40:18Z</dcterms:modified>
</cp:coreProperties>
</file>